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Tables/pivotTable5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2024/"/>
    </mc:Choice>
  </mc:AlternateContent>
  <xr:revisionPtr revIDLastSave="847" documentId="8_{430AB28A-4411-42AE-893C-70A253C15136}" xr6:coauthVersionLast="47" xr6:coauthVersionMax="47" xr10:uidLastSave="{46AEFD4D-FB52-4897-98F6-90025BD066D7}"/>
  <bookViews>
    <workbookView xWindow="-120" yWindow="-120" windowWidth="29040" windowHeight="15840" tabRatio="847" xr2:uid="{00000000-000D-0000-FFFF-FFFF00000000}"/>
  </bookViews>
  <sheets>
    <sheet name="Boletin Mensual" sheetId="3" r:id="rId1"/>
    <sheet name="Instructivo y Glosario" sheetId="4" r:id="rId2"/>
    <sheet name="Contenido" sheetId="5" r:id="rId3"/>
    <sheet name="Metadatos" sheetId="12" r:id="rId4"/>
    <sheet name="1. Tipo de Servicio y Equipo" sheetId="6" r:id="rId5"/>
    <sheet name="2. Servicios por Empresa" sheetId="8" r:id="rId6"/>
    <sheet name="3. Empresa Prov. y Contrat." sheetId="9" r:id="rId7"/>
    <sheet name="4. Empresas y Tipo de Equipo" sheetId="11" r:id="rId8"/>
    <sheet name="Basededatos" sheetId="1" r:id="rId9"/>
  </sheets>
  <definedNames>
    <definedName name="_xlnm._FilterDatabase" localSheetId="8" hidden="1">Basededatos!$A$1:$J$2679</definedName>
    <definedName name="_xlnm.Print_Area" localSheetId="1">'Instructivo y Glosario'!$A$1:$A$52</definedName>
  </definedNames>
  <calcPr calcId="191029"/>
  <pivotCaches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11" i="8" l="1"/>
  <c r="U211" i="8" s="1"/>
  <c r="T210" i="8"/>
  <c r="U210" i="8" s="1"/>
  <c r="T209" i="8"/>
  <c r="U209" i="8" s="1"/>
  <c r="T208" i="8"/>
  <c r="U208" i="8" s="1"/>
  <c r="T207" i="8"/>
  <c r="U207" i="8" s="1"/>
  <c r="T206" i="8"/>
  <c r="U206" i="8" s="1"/>
  <c r="U205" i="8"/>
  <c r="T205" i="8"/>
  <c r="T204" i="8"/>
  <c r="U204" i="8" s="1"/>
  <c r="T203" i="8"/>
  <c r="U203" i="8" s="1"/>
  <c r="T202" i="8"/>
  <c r="U202" i="8" s="1"/>
  <c r="T201" i="8"/>
  <c r="U201" i="8" s="1"/>
  <c r="T200" i="8"/>
  <c r="U200" i="8" s="1"/>
  <c r="T199" i="8"/>
  <c r="U199" i="8" s="1"/>
  <c r="T198" i="8"/>
  <c r="U198" i="8" s="1"/>
  <c r="T197" i="8"/>
  <c r="U197" i="8" s="1"/>
  <c r="T196" i="8"/>
  <c r="U196" i="8" s="1"/>
  <c r="T195" i="8"/>
  <c r="U195" i="8" s="1"/>
  <c r="T194" i="8"/>
  <c r="U194" i="8" s="1"/>
  <c r="T193" i="8"/>
  <c r="U193" i="8" s="1"/>
  <c r="T192" i="8"/>
  <c r="U192" i="8" s="1"/>
  <c r="T191" i="8"/>
  <c r="U191" i="8" s="1"/>
  <c r="T190" i="8"/>
  <c r="U190" i="8" s="1"/>
  <c r="T189" i="8"/>
  <c r="U189" i="8" s="1"/>
  <c r="T188" i="8"/>
  <c r="U188" i="8" s="1"/>
  <c r="T187" i="8"/>
  <c r="U187" i="8" s="1"/>
  <c r="T186" i="8"/>
  <c r="U186" i="8" s="1"/>
  <c r="T185" i="8"/>
  <c r="U185" i="8" s="1"/>
  <c r="T184" i="8"/>
  <c r="U184" i="8" s="1"/>
  <c r="T183" i="8"/>
  <c r="U183" i="8" s="1"/>
  <c r="T182" i="8"/>
  <c r="U182" i="8" s="1"/>
  <c r="T181" i="8"/>
  <c r="U181" i="8" s="1"/>
  <c r="T180" i="8"/>
  <c r="U180" i="8" s="1"/>
  <c r="T179" i="8"/>
  <c r="U179" i="8" s="1"/>
  <c r="T178" i="8"/>
  <c r="U178" i="8" s="1"/>
  <c r="T177" i="8"/>
  <c r="U177" i="8" s="1"/>
  <c r="T176" i="8"/>
  <c r="U176" i="8" s="1"/>
  <c r="T175" i="8"/>
  <c r="U175" i="8" s="1"/>
  <c r="T174" i="8"/>
  <c r="U174" i="8" s="1"/>
  <c r="T173" i="8"/>
  <c r="U173" i="8" s="1"/>
  <c r="T172" i="8"/>
  <c r="U172" i="8" s="1"/>
  <c r="T171" i="8"/>
  <c r="U171" i="8" s="1"/>
  <c r="T170" i="8"/>
  <c r="U170" i="8" s="1"/>
  <c r="T169" i="8"/>
  <c r="U169" i="8" s="1"/>
  <c r="T168" i="8"/>
  <c r="U168" i="8" s="1"/>
  <c r="T167" i="8"/>
  <c r="U167" i="8" s="1"/>
  <c r="T166" i="8"/>
  <c r="U166" i="8" s="1"/>
  <c r="T165" i="8"/>
  <c r="U165" i="8" s="1"/>
  <c r="T164" i="8"/>
  <c r="U164" i="8" s="1"/>
  <c r="T163" i="8"/>
  <c r="U163" i="8" s="1"/>
  <c r="T162" i="8"/>
  <c r="U162" i="8" s="1"/>
  <c r="T161" i="8"/>
  <c r="U161" i="8" s="1"/>
  <c r="T160" i="8"/>
  <c r="U160" i="8" s="1"/>
  <c r="T159" i="8"/>
  <c r="U159" i="8" s="1"/>
  <c r="T158" i="8"/>
  <c r="U158" i="8" s="1"/>
  <c r="T157" i="8"/>
  <c r="U157" i="8" s="1"/>
  <c r="T156" i="8"/>
  <c r="U156" i="8" s="1"/>
  <c r="T155" i="8"/>
  <c r="U155" i="8" s="1"/>
  <c r="T154" i="8"/>
  <c r="U154" i="8" s="1"/>
  <c r="T153" i="8"/>
  <c r="U153" i="8" s="1"/>
  <c r="T152" i="8"/>
  <c r="U152" i="8" s="1"/>
  <c r="T151" i="8"/>
  <c r="U151" i="8" s="1"/>
  <c r="T150" i="8"/>
  <c r="U150" i="8" s="1"/>
  <c r="T149" i="8"/>
  <c r="U149" i="8" s="1"/>
  <c r="T148" i="8"/>
  <c r="U148" i="8" s="1"/>
  <c r="T147" i="8"/>
  <c r="U147" i="8" s="1"/>
  <c r="T146" i="8"/>
  <c r="U146" i="8" s="1"/>
  <c r="T145" i="8"/>
  <c r="U145" i="8" s="1"/>
  <c r="T144" i="8"/>
  <c r="U144" i="8" s="1"/>
  <c r="T143" i="8"/>
  <c r="U143" i="8" s="1"/>
  <c r="T142" i="8"/>
  <c r="U142" i="8" s="1"/>
  <c r="T141" i="8"/>
  <c r="U141" i="8" s="1"/>
  <c r="T140" i="8"/>
  <c r="U140" i="8" s="1"/>
  <c r="T139" i="8"/>
  <c r="U139" i="8" s="1"/>
  <c r="T138" i="8"/>
  <c r="U138" i="8" s="1"/>
  <c r="T137" i="8"/>
  <c r="U137" i="8" s="1"/>
  <c r="T136" i="8"/>
  <c r="U136" i="8" s="1"/>
  <c r="T135" i="8"/>
  <c r="U135" i="8" s="1"/>
  <c r="T134" i="8"/>
  <c r="U134" i="8" s="1"/>
  <c r="T133" i="8"/>
  <c r="U133" i="8" s="1"/>
  <c r="T132" i="8"/>
  <c r="U132" i="8" s="1"/>
  <c r="T131" i="8"/>
  <c r="U131" i="8" s="1"/>
  <c r="T130" i="8"/>
  <c r="U130" i="8" s="1"/>
  <c r="T129" i="8"/>
  <c r="U129" i="8" s="1"/>
  <c r="T128" i="8"/>
  <c r="U128" i="8" s="1"/>
  <c r="T127" i="8"/>
  <c r="U127" i="8" s="1"/>
  <c r="T126" i="8"/>
  <c r="U126" i="8" s="1"/>
  <c r="T125" i="8"/>
  <c r="U125" i="8" s="1"/>
  <c r="T124" i="8"/>
  <c r="U124" i="8" s="1"/>
  <c r="T123" i="8"/>
  <c r="U123" i="8" s="1"/>
  <c r="T122" i="8"/>
  <c r="U122" i="8" s="1"/>
  <c r="T121" i="8"/>
  <c r="U121" i="8" s="1"/>
  <c r="T120" i="8"/>
  <c r="U120" i="8" s="1"/>
  <c r="T119" i="8"/>
  <c r="U119" i="8" s="1"/>
  <c r="T118" i="8"/>
  <c r="U118" i="8" s="1"/>
  <c r="T117" i="8"/>
  <c r="U117" i="8" s="1"/>
  <c r="T116" i="8"/>
  <c r="U116" i="8" s="1"/>
  <c r="T115" i="8"/>
  <c r="U115" i="8" s="1"/>
  <c r="T114" i="8"/>
  <c r="U114" i="8" s="1"/>
  <c r="T113" i="8"/>
  <c r="U113" i="8" s="1"/>
  <c r="T112" i="8"/>
  <c r="U112" i="8" s="1"/>
  <c r="T111" i="8"/>
  <c r="U111" i="8" s="1"/>
  <c r="T110" i="8"/>
  <c r="U110" i="8" s="1"/>
  <c r="T109" i="8"/>
  <c r="U109" i="8" s="1"/>
  <c r="T108" i="8"/>
  <c r="U108" i="8" s="1"/>
  <c r="T107" i="8"/>
  <c r="U107" i="8" s="1"/>
  <c r="T106" i="8"/>
  <c r="U106" i="8" s="1"/>
  <c r="T105" i="8"/>
  <c r="U105" i="8" s="1"/>
  <c r="T104" i="8"/>
  <c r="U104" i="8" s="1"/>
  <c r="T103" i="8"/>
  <c r="U103" i="8" s="1"/>
  <c r="T102" i="8"/>
  <c r="U102" i="8" s="1"/>
  <c r="T101" i="8"/>
  <c r="U101" i="8" s="1"/>
  <c r="T100" i="8"/>
  <c r="U100" i="8" s="1"/>
  <c r="T99" i="8"/>
  <c r="U99" i="8" s="1"/>
  <c r="T98" i="8"/>
  <c r="U98" i="8" s="1"/>
  <c r="T97" i="8"/>
  <c r="U97" i="8" s="1"/>
  <c r="T96" i="8"/>
  <c r="U96" i="8" s="1"/>
  <c r="T95" i="8"/>
  <c r="U95" i="8" s="1"/>
  <c r="T94" i="8"/>
  <c r="U94" i="8" s="1"/>
  <c r="T93" i="8"/>
  <c r="U93" i="8" s="1"/>
  <c r="T92" i="8"/>
  <c r="U92" i="8" s="1"/>
  <c r="T91" i="8"/>
  <c r="U91" i="8" s="1"/>
  <c r="T90" i="8"/>
  <c r="U90" i="8" s="1"/>
  <c r="T89" i="8"/>
  <c r="U89" i="8" s="1"/>
  <c r="T88" i="8"/>
  <c r="U88" i="8" s="1"/>
  <c r="T87" i="8"/>
  <c r="U87" i="8" s="1"/>
  <c r="T86" i="8"/>
  <c r="U86" i="8" s="1"/>
  <c r="T85" i="8"/>
  <c r="U85" i="8" s="1"/>
  <c r="T84" i="8"/>
  <c r="U84" i="8" s="1"/>
  <c r="T83" i="8"/>
  <c r="U83" i="8" s="1"/>
  <c r="T82" i="8"/>
  <c r="U82" i="8" s="1"/>
  <c r="T81" i="8"/>
  <c r="U81" i="8" s="1"/>
  <c r="T80" i="8"/>
  <c r="U80" i="8" s="1"/>
  <c r="T79" i="8"/>
  <c r="U79" i="8" s="1"/>
  <c r="T78" i="8"/>
  <c r="U78" i="8" s="1"/>
  <c r="T77" i="8"/>
  <c r="U77" i="8" s="1"/>
  <c r="T212" i="8"/>
  <c r="U76" i="8" s="1"/>
  <c r="S212" i="8"/>
  <c r="R212" i="8"/>
  <c r="Q212" i="8"/>
  <c r="P212" i="8"/>
  <c r="O212" i="8"/>
  <c r="N212" i="8"/>
  <c r="T76" i="8"/>
  <c r="U70" i="8"/>
  <c r="T70" i="8"/>
  <c r="S70" i="8"/>
  <c r="R70" i="8"/>
  <c r="Q70" i="8"/>
  <c r="P70" i="8"/>
  <c r="O70" i="8"/>
  <c r="N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S155" i="6"/>
  <c r="R155" i="6"/>
  <c r="Q155" i="6"/>
  <c r="P155" i="6"/>
  <c r="O155" i="6"/>
  <c r="N155" i="6"/>
  <c r="S36" i="6"/>
  <c r="R36" i="6"/>
  <c r="Q36" i="6"/>
  <c r="P36" i="6"/>
  <c r="O36" i="6"/>
  <c r="N36" i="6"/>
  <c r="N13" i="6"/>
  <c r="N12" i="6"/>
  <c r="N11" i="6"/>
  <c r="N10" i="6"/>
  <c r="N9" i="6"/>
  <c r="N8" i="6"/>
  <c r="U212" i="8" l="1"/>
  <c r="T155" i="6"/>
  <c r="U91" i="6" s="1"/>
  <c r="U69" i="8" l="1"/>
  <c r="U65" i="8"/>
  <c r="U61" i="8"/>
  <c r="U57" i="8"/>
  <c r="U53" i="8"/>
  <c r="U49" i="8"/>
  <c r="U45" i="8"/>
  <c r="U41" i="8"/>
  <c r="U37" i="8"/>
  <c r="U33" i="8"/>
  <c r="U29" i="8"/>
  <c r="U25" i="8"/>
  <c r="U21" i="8"/>
  <c r="U17" i="8"/>
  <c r="U13" i="8"/>
  <c r="U36" i="8"/>
  <c r="U47" i="8"/>
  <c r="U43" i="8"/>
  <c r="U16" i="8"/>
  <c r="U10" i="8"/>
  <c r="U50" i="8"/>
  <c r="U28" i="8"/>
  <c r="U54" i="8"/>
  <c r="U35" i="8"/>
  <c r="U55" i="8"/>
  <c r="U48" i="8"/>
  <c r="U39" i="8"/>
  <c r="U20" i="8"/>
  <c r="U30" i="8"/>
  <c r="U27" i="8"/>
  <c r="U15" i="8"/>
  <c r="U63" i="8"/>
  <c r="U31" i="8"/>
  <c r="U9" i="8"/>
  <c r="U24" i="8"/>
  <c r="U32" i="8"/>
  <c r="U22" i="8"/>
  <c r="U52" i="8"/>
  <c r="U40" i="8"/>
  <c r="U59" i="8"/>
  <c r="U56" i="8"/>
  <c r="U26" i="8"/>
  <c r="U44" i="8"/>
  <c r="U51" i="8"/>
  <c r="U18" i="8"/>
  <c r="U46" i="8"/>
  <c r="U12" i="8"/>
  <c r="U19" i="8"/>
  <c r="U62" i="8"/>
  <c r="U68" i="8"/>
  <c r="U58" i="8"/>
  <c r="U14" i="8"/>
  <c r="U11" i="8"/>
  <c r="U42" i="8"/>
  <c r="U23" i="8"/>
  <c r="U60" i="8"/>
  <c r="U64" i="8"/>
  <c r="U67" i="8"/>
  <c r="U66" i="8"/>
  <c r="U34" i="8"/>
  <c r="U38" i="8"/>
  <c r="U98" i="6"/>
  <c r="U151" i="6"/>
  <c r="U107" i="6"/>
  <c r="U57" i="6"/>
  <c r="U94" i="6"/>
  <c r="U154" i="6"/>
  <c r="U128" i="6"/>
  <c r="U102" i="6"/>
  <c r="U49" i="6"/>
  <c r="U78" i="6"/>
  <c r="U82" i="6"/>
  <c r="U111" i="6"/>
  <c r="U75" i="6"/>
  <c r="U152" i="6"/>
  <c r="U62" i="6"/>
  <c r="U74" i="6"/>
  <c r="U95" i="6"/>
  <c r="U59" i="6"/>
  <c r="U104" i="6"/>
  <c r="U147" i="6"/>
  <c r="U66" i="6"/>
  <c r="U79" i="6"/>
  <c r="U153" i="6"/>
  <c r="U80" i="6"/>
  <c r="U115" i="6"/>
  <c r="U122" i="6"/>
  <c r="U88" i="6"/>
  <c r="U139" i="6"/>
  <c r="U145" i="6"/>
  <c r="U81" i="6"/>
  <c r="U150" i="6"/>
  <c r="U99" i="6"/>
  <c r="U114" i="6"/>
  <c r="U50" i="6"/>
  <c r="U72" i="6"/>
  <c r="U142" i="6"/>
  <c r="U131" i="6"/>
  <c r="U137" i="6"/>
  <c r="U73" i="6"/>
  <c r="U143" i="6"/>
  <c r="U126" i="6"/>
  <c r="U141" i="6"/>
  <c r="U140" i="6"/>
  <c r="U149" i="6"/>
  <c r="U125" i="6"/>
  <c r="U117" i="6"/>
  <c r="U109" i="6"/>
  <c r="U93" i="6"/>
  <c r="U77" i="6"/>
  <c r="U61" i="6"/>
  <c r="U148" i="6"/>
  <c r="U124" i="6"/>
  <c r="U116" i="6"/>
  <c r="U108" i="6"/>
  <c r="U92" i="6"/>
  <c r="U76" i="6"/>
  <c r="U60" i="6"/>
  <c r="U133" i="6"/>
  <c r="U101" i="6"/>
  <c r="U85" i="6"/>
  <c r="U69" i="6"/>
  <c r="U53" i="6"/>
  <c r="U132" i="6"/>
  <c r="U100" i="6"/>
  <c r="U84" i="6"/>
  <c r="U68" i="6"/>
  <c r="U52" i="6"/>
  <c r="U136" i="6"/>
  <c r="U118" i="6"/>
  <c r="U121" i="6"/>
  <c r="U119" i="6"/>
  <c r="U90" i="6"/>
  <c r="U127" i="6"/>
  <c r="U83" i="6"/>
  <c r="U113" i="6"/>
  <c r="U103" i="6"/>
  <c r="U146" i="6"/>
  <c r="U120" i="6"/>
  <c r="U86" i="6"/>
  <c r="U105" i="6"/>
  <c r="U87" i="6"/>
  <c r="U138" i="6"/>
  <c r="U112" i="6"/>
  <c r="U70" i="6"/>
  <c r="U97" i="6"/>
  <c r="U71" i="6"/>
  <c r="U130" i="6"/>
  <c r="U96" i="6"/>
  <c r="U54" i="6"/>
  <c r="U89" i="6"/>
  <c r="U55" i="6"/>
  <c r="U58" i="6"/>
  <c r="U63" i="6"/>
  <c r="U64" i="6"/>
  <c r="U51" i="6"/>
  <c r="U106" i="6"/>
  <c r="U144" i="6"/>
  <c r="U56" i="6"/>
  <c r="U134" i="6"/>
  <c r="U123" i="6"/>
  <c r="U129" i="6"/>
  <c r="U65" i="6"/>
  <c r="U135" i="6"/>
  <c r="U110" i="6"/>
  <c r="U67" i="6"/>
  <c r="U155" i="6" l="1"/>
  <c r="T25" i="6" l="1"/>
  <c r="T26" i="6"/>
  <c r="T27" i="6"/>
  <c r="T28" i="6"/>
  <c r="T29" i="6"/>
  <c r="T30" i="6"/>
  <c r="T31" i="6"/>
  <c r="T32" i="6"/>
  <c r="T33" i="6"/>
  <c r="T34" i="6"/>
  <c r="T35" i="6"/>
  <c r="N17" i="6"/>
  <c r="T36" i="6" l="1"/>
  <c r="N16" i="6"/>
  <c r="N20" i="6"/>
  <c r="N19" i="6"/>
  <c r="N18" i="6"/>
  <c r="N14" i="6"/>
  <c r="U25" i="6"/>
  <c r="U26" i="6"/>
  <c r="U27" i="6"/>
  <c r="U28" i="6"/>
  <c r="U29" i="6"/>
  <c r="U30" i="6"/>
  <c r="U31" i="6"/>
  <c r="U32" i="6"/>
  <c r="U33" i="6"/>
  <c r="U34" i="6"/>
  <c r="U35" i="6"/>
  <c r="U36" i="6" l="1"/>
</calcChain>
</file>

<file path=xl/sharedStrings.xml><?xml version="1.0" encoding="utf-8"?>
<sst xmlns="http://schemas.openxmlformats.org/spreadsheetml/2006/main" count="22395" uniqueCount="1311">
  <si>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</si>
  <si>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</si>
  <si>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</si>
  <si>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</si>
  <si>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</si>
  <si>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</si>
  <si>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</si>
  <si>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</si>
  <si>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</si>
  <si>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</si>
  <si>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</si>
  <si>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</si>
  <si>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</si>
  <si>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</si>
  <si>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</si>
  <si>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</si>
  <si>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</si>
  <si>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</si>
  <si>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</si>
  <si>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</si>
  <si>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</si>
  <si>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</si>
  <si>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</si>
  <si>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</si>
  <si>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</si>
  <si>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</si>
  <si>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</si>
  <si>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</si>
  <si>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</si>
  <si>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</si>
  <si>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</si>
  <si>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</si>
  <si>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</si>
  <si>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</si>
  <si>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</si>
  <si>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</si>
  <si>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</si>
  <si>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</si>
  <si>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</si>
  <si>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</si>
  <si>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</si>
  <si>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</si>
  <si>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</si>
  <si>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</si>
  <si>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</si>
  <si>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</si>
  <si>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</si>
  <si>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</si>
  <si>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</si>
  <si>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</si>
  <si>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</si>
  <si>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</si>
  <si>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</si>
  <si>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</si>
  <si>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</si>
  <si>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</si>
  <si>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</si>
  <si>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</si>
  <si>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</si>
  <si>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</si>
  <si>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</si>
  <si>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</si>
  <si>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</si>
  <si>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</si>
  <si>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</si>
  <si>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</si>
  <si>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</si>
  <si>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</si>
  <si>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</si>
  <si>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</si>
  <si>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</si>
  <si>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</si>
  <si>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</si>
  <si>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</si>
  <si>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</si>
  <si>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</si>
  <si>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</si>
  <si>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</si>
  <si>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</si>
  <si>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</si>
  <si>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</si>
  <si>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</si>
  <si>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</si>
  <si>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</si>
  <si>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</si>
  <si>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</si>
  <si>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</si>
  <si>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</si>
  <si>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</si>
  <si>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</si>
  <si>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</si>
  <si>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</si>
  <si>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</si>
  <si>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</si>
  <si>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</si>
  <si>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</si>
  <si>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</si>
  <si>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</si>
  <si>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</si>
  <si>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</si>
  <si>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</si>
  <si>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</si>
  <si>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</si>
  <si>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</si>
  <si>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</si>
  <si>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</si>
  <si>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</si>
  <si>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</si>
  <si>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</si>
  <si>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</si>
  <si>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</si>
  <si>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</si>
  <si>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</si>
  <si>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</si>
  <si>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</si>
  <si>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</si>
  <si>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</si>
  <si>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</si>
  <si>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</si>
  <si>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</si>
  <si>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</si>
  <si>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</si>
  <si>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</si>
  <si>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</si>
  <si>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</si>
  <si>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</si>
  <si>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</si>
  <si>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</si>
  <si>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</si>
  <si>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</si>
  <si>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</si>
  <si>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</si>
  <si>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</si>
  <si>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</si>
  <si>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</si>
  <si>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</si>
  <si>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</si>
  <si>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</si>
  <si>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</si>
  <si>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</si>
  <si>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</si>
  <si>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</si>
  <si>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</si>
  <si>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</si>
  <si>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</si>
  <si>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</si>
  <si>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</si>
  <si>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</si>
  <si>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</si>
  <si>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</si>
  <si>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</si>
  <si>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</si>
  <si>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</si>
  <si>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</si>
  <si>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</si>
  <si>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</si>
  <si>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</si>
  <si>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</si>
  <si>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</si>
  <si>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</si>
  <si>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</si>
  <si>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</si>
  <si>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</si>
  <si>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</si>
  <si>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</si>
  <si>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</si>
  <si>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</si>
  <si>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</si>
  <si>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</si>
  <si>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</si>
  <si>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</si>
  <si>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</si>
  <si>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</si>
  <si>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</si>
  <si>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</si>
  <si>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</si>
  <si>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</si>
  <si>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</si>
  <si>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</si>
  <si>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</si>
  <si>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</si>
  <si>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</si>
  <si>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</si>
  <si>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</si>
  <si>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</si>
  <si>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</si>
  <si>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</si>
  <si>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</si>
  <si>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</si>
  <si>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</si>
  <si>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</si>
  <si>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</si>
  <si>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</si>
  <si>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</si>
  <si>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</si>
  <si>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</si>
  <si>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</si>
  <si>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</si>
  <si>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</si>
  <si>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</si>
  <si>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</si>
  <si>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</si>
  <si>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</si>
  <si>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</si>
  <si>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</si>
  <si>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</si>
  <si>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</si>
  <si>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</si>
  <si>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</si>
  <si>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</si>
  <si>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</si>
  <si>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</si>
  <si>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</si>
  <si>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</si>
  <si>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</si>
  <si>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</si>
  <si>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</si>
  <si>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</si>
  <si>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</si>
  <si>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</si>
  <si>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</si>
  <si>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</si>
  <si>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</si>
  <si>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</si>
  <si>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</si>
  <si>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</si>
  <si>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</si>
  <si>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</si>
  <si>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</si>
  <si>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</si>
  <si>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</si>
  <si>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</si>
  <si>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</si>
  <si>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</si>
  <si>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</si>
  <si>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</si>
  <si>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</si>
  <si>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</si>
  <si>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</si>
  <si>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</si>
  <si>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</si>
  <si>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</si>
  <si>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</si>
  <si>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</si>
  <si>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</si>
  <si>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</si>
  <si>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</si>
  <si>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</si>
  <si>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</si>
  <si>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</si>
  <si>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</si>
  <si>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</si>
  <si>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</si>
  <si>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</si>
  <si>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</si>
  <si>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</si>
  <si>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</si>
  <si>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</si>
  <si>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</si>
  <si>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</si>
  <si>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</si>
  <si>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</si>
  <si>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</si>
  <si>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</si>
  <si>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</si>
  <si>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</si>
  <si>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</si>
  <si>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</si>
  <si>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</si>
  <si>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</si>
  <si>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</si>
  <si>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</si>
  <si>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</si>
  <si>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</si>
  <si>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</si>
  <si>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</si>
  <si>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</si>
  <si>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</si>
  <si>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</si>
  <si>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</si>
  <si>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</si>
  <si>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</si>
  <si>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</si>
  <si>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</si>
  <si>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</si>
  <si>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</si>
  <si>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</si>
  <si>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</si>
  <si>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</si>
  <si>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</si>
  <si>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</si>
  <si>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</si>
  <si>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</si>
  <si>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</si>
  <si>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</si>
  <si>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</si>
  <si>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</si>
  <si>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</si>
  <si>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</si>
  <si>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</si>
  <si>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</si>
  <si>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</si>
  <si>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</si>
  <si>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</si>
  <si>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</si>
  <si>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</si>
  <si>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</si>
  <si>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</si>
  <si>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</si>
  <si>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</si>
  <si>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</si>
  <si>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</si>
  <si>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</si>
  <si>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</si>
  <si>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</si>
  <si>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</si>
  <si>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</si>
  <si>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</si>
  <si>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</si>
  <si>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</si>
  <si>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</si>
  <si>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</si>
  <si>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</si>
  <si>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</si>
  <si>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</si>
  <si>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</si>
  <si>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</si>
  <si>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</si>
  <si>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</si>
  <si>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</si>
  <si>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</si>
  <si>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</si>
  <si>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</si>
  <si>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</si>
  <si>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</si>
  <si>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</si>
  <si>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</si>
  <si>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</si>
  <si>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</si>
  <si>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</si>
  <si>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</si>
  <si>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</si>
  <si>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</si>
  <si>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</si>
  <si>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</si>
  <si>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</si>
  <si>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</si>
  <si>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</si>
  <si>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</si>
  <si>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</si>
  <si>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</si>
  <si>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</si>
  <si>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</si>
  <si>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</si>
  <si>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</si>
  <si>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</si>
  <si>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</si>
  <si>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</si>
  <si>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</si>
  <si>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</si>
  <si>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</si>
  <si>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</si>
  <si>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</si>
  <si>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</si>
  <si>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</si>
  <si>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</si>
  <si>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</si>
  <si>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</si>
  <si>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</si>
  <si>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</si>
  <si>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</si>
  <si>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</si>
  <si>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</si>
  <si>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</si>
  <si>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</si>
  <si>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</si>
  <si>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</si>
  <si>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</si>
  <si>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</si>
  <si>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</si>
  <si>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</si>
  <si>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</si>
  <si>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</si>
  <si>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</si>
  <si>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</si>
  <si>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</si>
  <si>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</si>
  <si>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</si>
  <si>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</si>
  <si>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</si>
  <si>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</si>
  <si>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</si>
  <si>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</si>
  <si>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</si>
  <si>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</si>
  <si>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</si>
  <si>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</si>
  <si>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</si>
  <si>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</si>
  <si>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</si>
  <si>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</si>
  <si>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</si>
  <si>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</si>
  <si>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</si>
  <si>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</si>
  <si>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</si>
  <si>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</si>
  <si>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</si>
  <si>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</si>
  <si>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</si>
  <si>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</si>
  <si>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</si>
  <si>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</si>
  <si>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</si>
  <si>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</si>
  <si>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</si>
  <si>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</si>
  <si>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</si>
  <si>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</si>
  <si>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</si>
  <si>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</si>
  <si>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</si>
  <si>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</si>
  <si>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</si>
  <si>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</si>
  <si>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</si>
  <si>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</si>
  <si>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</si>
  <si>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</si>
  <si>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</si>
  <si>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</si>
  <si>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</si>
  <si>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</si>
  <si>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</si>
  <si>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</si>
  <si>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</si>
  <si>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</si>
  <si>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</si>
  <si>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</si>
  <si>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</si>
  <si>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</si>
  <si>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</si>
  <si>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</si>
  <si>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</si>
  <si>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</si>
  <si>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</si>
  <si>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</si>
  <si>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</si>
  <si>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</si>
  <si>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</si>
  <si>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</si>
  <si>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</si>
  <si>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</si>
  <si>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</si>
  <si>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</si>
  <si>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</si>
  <si>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</si>
  <si>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</si>
  <si>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</si>
  <si>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</si>
  <si>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</si>
  <si>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</si>
  <si>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</si>
  <si>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</si>
  <si>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</si>
  <si>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</si>
  <si>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</si>
  <si>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</si>
  <si>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</si>
  <si>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</si>
  <si>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</si>
  <si>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</si>
  <si>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</si>
  <si>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</si>
  <si>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</si>
  <si>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</si>
  <si>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</si>
  <si>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</si>
  <si>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</si>
  <si>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</si>
  <si>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</si>
  <si>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</si>
  <si>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</si>
  <si>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</si>
  <si>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</si>
  <si>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</si>
  <si>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</si>
  <si>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</si>
  <si>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</si>
  <si>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</si>
  <si>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</si>
  <si>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</si>
  <si>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</si>
  <si>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</si>
  <si>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</si>
  <si>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</si>
  <si>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</si>
  <si>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</si>
  <si>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</si>
  <si>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</si>
  <si>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</si>
  <si>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</si>
  <si>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</si>
  <si>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</si>
  <si>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</si>
  <si>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</si>
  <si>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</si>
  <si>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</si>
  <si>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</si>
  <si>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</si>
  <si>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</si>
  <si>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</si>
  <si>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</si>
  <si>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</si>
  <si>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</si>
  <si>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</si>
  <si>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</si>
  <si>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</si>
  <si>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</si>
  <si>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</si>
  <si>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</si>
  <si>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</si>
  <si>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</si>
  <si>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</si>
  <si>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</si>
  <si>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</si>
  <si>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</si>
  <si>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</si>
  <si>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</si>
  <si>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</si>
  <si>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</si>
  <si>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</si>
  <si>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</si>
  <si>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</si>
  <si>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</si>
  <si>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</si>
  <si>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</si>
  <si>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</si>
  <si>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</si>
  <si>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</si>
  <si>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</si>
  <si>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</si>
  <si>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</si>
  <si>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</si>
  <si>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</si>
  <si>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</si>
  <si>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</si>
  <si>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</si>
  <si>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</si>
  <si>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</si>
  <si>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</si>
  <si>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</si>
  <si>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</si>
  <si>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</si>
  <si>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</si>
  <si>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</si>
  <si>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</si>
  <si>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</si>
  <si>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</si>
  <si>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</si>
  <si>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</si>
  <si>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</si>
  <si>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</si>
  <si>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</si>
  <si>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</si>
  <si>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</si>
  <si>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</si>
  <si>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</si>
  <si>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</si>
  <si>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</si>
  <si>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</si>
  <si>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</si>
  <si>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</si>
  <si>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</si>
  <si>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</si>
  <si>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</si>
  <si>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</si>
  <si>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</si>
  <si>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</si>
  <si>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</si>
  <si>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</si>
  <si>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</si>
  <si>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</si>
  <si>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</si>
  <si>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</si>
  <si>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</si>
  <si>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</si>
  <si>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</si>
  <si>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</si>
  <si>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</si>
  <si>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</si>
  <si>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</si>
  <si>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</si>
  <si>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</si>
  <si>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</si>
  <si>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</si>
  <si>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</si>
  <si>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</si>
  <si>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</si>
  <si>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</si>
  <si>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</si>
  <si>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</si>
  <si>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</si>
  <si>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</si>
  <si>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</si>
  <si>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</si>
  <si>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</si>
  <si>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</si>
  <si>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</si>
  <si>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</si>
  <si>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</si>
  <si>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</si>
  <si>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</si>
  <si>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</si>
  <si>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</si>
  <si>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</si>
  <si>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</si>
  <si>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</si>
  <si>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</si>
  <si>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</si>
  <si>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</si>
  <si>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</si>
  <si>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</si>
  <si>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</si>
  <si>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</si>
  <si>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</si>
  <si>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</si>
  <si>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</si>
  <si>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</si>
  <si>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</si>
  <si>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</si>
  <si>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</si>
  <si>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</si>
  <si>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</si>
  <si>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</si>
  <si>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</si>
  <si>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</si>
  <si>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</si>
  <si>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</si>
  <si>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</si>
  <si>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</si>
  <si>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</si>
  <si>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</si>
  <si>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</si>
  <si>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</si>
  <si>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</si>
  <si>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</si>
  <si>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</si>
  <si>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</si>
  <si>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</si>
  <si>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</si>
  <si>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</si>
  <si>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</si>
  <si>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</si>
  <si>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</si>
  <si>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</si>
  <si>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</si>
  <si>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</si>
  <si>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</si>
  <si>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</si>
  <si>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</si>
  <si>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</si>
  <si>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</si>
  <si>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</si>
  <si>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</si>
  <si>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</si>
  <si>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</si>
  <si>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</si>
  <si>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</si>
  <si>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</si>
  <si>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</si>
  <si>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</si>
  <si>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</si>
  <si>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</si>
  <si>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</si>
  <si>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</si>
  <si>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</si>
  <si>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</si>
  <si>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</si>
  <si>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</si>
  <si>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</si>
  <si>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</si>
  <si>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</si>
  <si>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</si>
  <si>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</si>
  <si>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</si>
  <si>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</si>
  <si>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</si>
  <si>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</si>
  <si>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</si>
  <si>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</si>
  <si>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</si>
  <si>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</si>
  <si>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</si>
  <si>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</si>
  <si>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</si>
  <si>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</si>
  <si>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</si>
  <si>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</si>
  <si>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</si>
  <si>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</si>
  <si>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</si>
  <si>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</si>
  <si>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</si>
  <si>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</si>
  <si>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</si>
  <si>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</si>
  <si>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</si>
  <si>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</si>
  <si>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</si>
  <si>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</si>
  <si>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</si>
  <si>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</si>
  <si>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</si>
  <si>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</si>
  <si>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</si>
  <si>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</si>
  <si>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</si>
  <si>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</si>
  <si>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</si>
  <si>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</si>
  <si>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</si>
  <si>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</si>
  <si>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</si>
  <si>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</si>
  <si>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</si>
  <si>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</si>
  <si>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</si>
  <si>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</si>
  <si>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</si>
  <si>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</si>
  <si>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</si>
  <si>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</si>
  <si>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</si>
  <si>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</si>
  <si>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</si>
  <si>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</si>
  <si>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</si>
  <si>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</si>
  <si>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</si>
  <si>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</si>
  <si>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</si>
  <si>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</si>
  <si>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</si>
  <si>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</si>
  <si>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</si>
  <si>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</si>
  <si>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</si>
  <si>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</si>
  <si>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</si>
  <si>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</si>
  <si>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</si>
  <si>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</si>
  <si>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</si>
  <si>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</si>
  <si>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</si>
  <si>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</si>
  <si>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</si>
  <si>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</si>
  <si>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</si>
  <si>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</si>
  <si>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</si>
  <si>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</si>
  <si>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</si>
  <si>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</si>
  <si>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</si>
  <si>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</si>
  <si>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</si>
  <si>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</si>
  <si>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</si>
  <si>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</si>
  <si>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</si>
  <si>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</si>
  <si>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</si>
  <si>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</si>
  <si>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</si>
  <si>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</si>
  <si>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</si>
  <si>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</si>
  <si>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</si>
  <si>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</si>
  <si>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</si>
  <si>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</si>
  <si>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</si>
  <si>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</si>
  <si>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</si>
  <si>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</si>
  <si>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</si>
  <si>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</si>
  <si>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</si>
  <si>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</si>
  <si>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</si>
  <si>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</si>
  <si>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</si>
  <si>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</si>
  <si>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</si>
  <si>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</si>
  <si>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</si>
  <si>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</si>
  <si>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</si>
  <si>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</si>
  <si>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</si>
  <si>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</si>
  <si>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</si>
  <si>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</si>
  <si>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</si>
  <si>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</si>
  <si>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</si>
  <si>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</si>
  <si>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</si>
  <si>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</si>
  <si>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</si>
  <si>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</si>
  <si>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</si>
  <si>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</si>
  <si>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</si>
  <si>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</si>
  <si>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</si>
  <si>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</si>
  <si>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</si>
  <si>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</si>
  <si>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</si>
  <si>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</si>
  <si>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</si>
  <si>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</si>
  <si>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</si>
  <si>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</si>
  <si>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</si>
  <si>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</si>
  <si>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</si>
  <si>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</si>
  <si>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</si>
  <si>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</si>
  <si>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</si>
  <si>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</si>
  <si>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</si>
  <si>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</si>
  <si>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</si>
  <si>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</si>
  <si>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</si>
  <si>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</si>
  <si>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</si>
  <si>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</si>
  <si>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</si>
  <si>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</si>
  <si>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</si>
  <si>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</si>
  <si>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</si>
  <si>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</si>
  <si>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</si>
  <si>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</si>
  <si>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</si>
  <si>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</si>
  <si>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</si>
  <si>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</si>
  <si>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</si>
  <si>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</si>
  <si>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</si>
  <si>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</si>
  <si>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</si>
  <si>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</si>
  <si>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</si>
  <si>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</si>
  <si>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</si>
  <si>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</si>
  <si>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</si>
  <si>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</si>
  <si>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</si>
  <si>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</si>
  <si>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</si>
  <si>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</si>
  <si>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</si>
  <si>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</si>
  <si>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</si>
  <si>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</si>
  <si>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</si>
  <si>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</si>
  <si>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</si>
  <si>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</si>
  <si>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</si>
  <si>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</si>
  <si>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</si>
  <si>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</si>
  <si>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</si>
  <si>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</si>
  <si>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</si>
  <si>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</si>
  <si>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</si>
  <si>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</si>
  <si>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</si>
  <si>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</si>
  <si>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</si>
  <si>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</si>
  <si>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</si>
  <si>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</si>
  <si>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</si>
  <si>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</si>
  <si>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</si>
  <si>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</si>
  <si>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</si>
  <si>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</si>
  <si>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</si>
  <si>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</si>
  <si>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</si>
  <si>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</si>
  <si>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</si>
  <si>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</si>
  <si>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</si>
  <si>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</si>
  <si>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</si>
  <si>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</si>
  <si>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</si>
  <si>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</si>
  <si>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</si>
  <si>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</si>
  <si>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</si>
  <si>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</si>
  <si>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</si>
  <si>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</si>
  <si>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</si>
  <si>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</si>
  <si>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</si>
  <si>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</si>
  <si>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</si>
  <si>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</si>
  <si>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</si>
  <si>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</si>
  <si>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</si>
  <si>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</si>
  <si>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</si>
  <si>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</si>
  <si>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</si>
  <si>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</si>
  <si>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</si>
  <si>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</si>
  <si>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</si>
  <si>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</si>
  <si>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</si>
  <si>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</si>
  <si>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</si>
  <si>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</si>
  <si>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</si>
  <si>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</si>
  <si>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</si>
  <si>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</si>
  <si>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</si>
  <si>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</si>
  <si>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</si>
  <si>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</si>
  <si>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</si>
  <si>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</si>
  <si>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</si>
  <si>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</si>
  <si>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</si>
  <si>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</si>
  <si>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</si>
  <si>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</si>
  <si>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</si>
  <si>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</si>
  <si>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</si>
  <si>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</si>
  <si>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</si>
  <si>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</si>
  <si>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</si>
  <si>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</si>
  <si>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</si>
  <si>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</si>
  <si>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</si>
  <si>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</si>
  <si>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</si>
  <si>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</si>
  <si>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</si>
  <si>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</si>
  <si>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</si>
  <si>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</si>
  <si>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</si>
  <si>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</si>
  <si>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</si>
  <si>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</si>
  <si>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</si>
  <si>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</si>
  <si>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</si>
  <si>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</si>
  <si>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</si>
  <si>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</si>
  <si>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</si>
  <si>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</si>
  <si>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</si>
  <si>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</si>
  <si>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</si>
  <si>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</si>
  <si>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</si>
  <si>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</si>
  <si>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</si>
  <si>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</si>
  <si>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</si>
  <si>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</si>
  <si>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</si>
  <si>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</si>
  <si>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</si>
  <si>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</si>
  <si>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</si>
  <si>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</si>
  <si>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</si>
  <si>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</si>
  <si>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</si>
  <si>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</si>
  <si>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</si>
  <si>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</si>
  <si>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</si>
  <si>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</si>
  <si>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</si>
  <si>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</si>
  <si>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</si>
  <si>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</si>
  <si>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</si>
  <si>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</si>
  <si>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</si>
  <si>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</si>
  <si>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</si>
  <si>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</si>
  <si>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</si>
  <si>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</si>
  <si>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</si>
  <si>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</si>
  <si>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</si>
  <si>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</si>
  <si>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</si>
  <si>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</si>
  <si>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</si>
  <si>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</si>
  <si>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</si>
  <si>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</si>
  <si>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</si>
  <si>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</si>
  <si>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</si>
  <si>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</si>
  <si>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</si>
  <si>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</si>
  <si>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</si>
  <si>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</si>
  <si>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</si>
  <si>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</si>
  <si>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</si>
  <si>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</si>
  <si>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</si>
  <si>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</si>
  <si>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</si>
  <si>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</si>
  <si>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</si>
  <si>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</si>
  <si>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</si>
  <si>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</si>
  <si>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</si>
  <si>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</si>
  <si>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</si>
  <si>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</si>
  <si>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</si>
  <si>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</si>
  <si>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</si>
  <si>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</si>
  <si>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</si>
  <si>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</si>
  <si>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</si>
  <si>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</si>
  <si>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</si>
  <si>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</si>
  <si>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</si>
  <si>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</si>
  <si>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</si>
  <si>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</si>
  <si>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</si>
  <si>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</si>
  <si>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</si>
  <si>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</si>
  <si>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</si>
  <si>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</si>
  <si>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</si>
  <si>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</si>
  <si>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</si>
  <si>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</si>
  <si>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</si>
  <si>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</si>
  <si>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</si>
  <si>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</si>
  <si>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</si>
  <si>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</si>
  <si>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</si>
  <si>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</si>
  <si>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</si>
  <si>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</si>
  <si>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</si>
  <si>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</si>
  <si>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</si>
  <si>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</si>
  <si>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</si>
  <si>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</si>
  <si>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</si>
  <si>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</si>
  <si>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</si>
  <si>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</si>
  <si>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</si>
  <si>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</si>
  <si>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</si>
  <si>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</si>
  <si>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</si>
  <si>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</si>
  <si>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</si>
  <si>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</si>
  <si>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</si>
  <si>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</si>
  <si>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</si>
  <si>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</si>
  <si>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</si>
  <si>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</si>
  <si>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</si>
  <si>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</si>
  <si>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</si>
  <si>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</si>
  <si>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</si>
  <si>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</si>
  <si>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</si>
  <si>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</si>
  <si>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</si>
  <si>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</si>
  <si>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</si>
  <si>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</si>
  <si>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</si>
  <si>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</si>
  <si>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</si>
  <si>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</si>
  <si>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</si>
  <si>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</si>
  <si>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</si>
  <si>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</si>
  <si>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</si>
  <si>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</si>
  <si>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</si>
  <si>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</si>
  <si>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</si>
  <si>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</si>
  <si>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</si>
  <si>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</si>
  <si>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</si>
  <si>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</si>
  <si>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</si>
  <si>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</si>
  <si>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</si>
  <si>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</si>
  <si>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</si>
  <si>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</si>
  <si>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</si>
  <si>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</si>
  <si>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</si>
  <si>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</si>
  <si>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</si>
  <si>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</si>
  <si>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</si>
  <si>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</si>
  <si>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</si>
  <si>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</si>
  <si>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</si>
  <si>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</si>
  <si>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</si>
  <si>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</si>
  <si>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</si>
  <si>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</si>
  <si>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</si>
  <si>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</si>
  <si>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</si>
  <si>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</si>
  <si>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</si>
  <si>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</si>
  <si>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</si>
  <si>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</si>
  <si>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</si>
  <si>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</si>
  <si>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</si>
  <si>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</si>
  <si>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</si>
  <si>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</si>
  <si>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</si>
  <si>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</si>
  <si>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</si>
  <si>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</si>
  <si>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</si>
  <si>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</si>
  <si>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</si>
  <si>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</si>
  <si>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</si>
  <si>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</si>
  <si>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</si>
  <si>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</si>
  <si>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</si>
  <si>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</si>
  <si>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</si>
  <si>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</si>
  <si>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</si>
  <si>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</si>
  <si>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</si>
  <si>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</si>
  <si>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</si>
  <si>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</si>
  <si>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</si>
  <si>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</si>
  <si>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</si>
  <si>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</si>
  <si>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</si>
  <si>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</si>
  <si>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</si>
  <si>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</si>
  <si>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</si>
  <si>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</si>
  <si>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</si>
  <si>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</si>
  <si>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</si>
  <si>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</si>
  <si>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</si>
  <si>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</si>
  <si>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</si>
  <si>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</si>
  <si>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</si>
  <si>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</si>
  <si>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</si>
  <si>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</si>
  <si>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</si>
  <si>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</si>
  <si>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</si>
  <si>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</si>
  <si>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</si>
  <si>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</si>
  <si>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</si>
  <si>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</si>
  <si>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</si>
  <si>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</si>
  <si>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</si>
  <si>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</si>
  <si>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</si>
  <si>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</si>
  <si>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</si>
  <si>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</si>
  <si>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</si>
  <si>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</si>
  <si>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</si>
  <si>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</si>
  <si>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</si>
  <si>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</si>
  <si>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</si>
  <si>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</si>
  <si>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</si>
  <si>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</si>
  <si>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</si>
  <si>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</si>
  <si>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</si>
  <si>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</si>
  <si>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</si>
  <si>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</si>
  <si>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</si>
  <si>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</si>
  <si>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</si>
  <si>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</si>
  <si>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</si>
  <si>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</si>
  <si>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</si>
  <si>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</si>
  <si>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</si>
  <si>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</si>
  <si>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</si>
  <si>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</si>
  <si>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</si>
  <si>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</si>
  <si>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</si>
  <si>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</si>
  <si>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</si>
  <si>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Periodo del reporte: Enero a Junio 2024</t>
  </si>
  <si>
    <t>Mes</t>
  </si>
  <si>
    <t>Número de Servicios Prestados</t>
  </si>
  <si>
    <t>enero</t>
  </si>
  <si>
    <t>febrero</t>
  </si>
  <si>
    <t>marzo</t>
  </si>
  <si>
    <t>abril</t>
  </si>
  <si>
    <t>mayo</t>
  </si>
  <si>
    <t>junio</t>
  </si>
  <si>
    <t>Total Enero - Junio</t>
  </si>
  <si>
    <t>Promedio Mensual</t>
  </si>
  <si>
    <t>Desviación Estándar</t>
  </si>
  <si>
    <t>Mediana</t>
  </si>
  <si>
    <t>Mínimo</t>
  </si>
  <si>
    <t>Máximo</t>
  </si>
  <si>
    <t>Total
Enero - Junio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</si>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</sst>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-0.4999847407452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164" fontId="3" fillId="0" borderId="7" xfId="1" applyNumberFormat="1" applyFont="1" applyBorder="1"/>
    <xf numFmtId="164" fontId="3" fillId="3" borderId="8" xfId="1" applyNumberFormat="1" applyFont="1" applyFill="1" applyBorder="1"/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3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6"/>
                <c:pt idx="0">
                  <c:v>1534</c:v>
                </c:pt>
                <c:pt idx="1">
                  <c:v>1595</c:v>
                </c:pt>
                <c:pt idx="2">
                  <c:v>1280</c:v>
                </c:pt>
                <c:pt idx="3">
                  <c:v>2617</c:v>
                </c:pt>
                <c:pt idx="4">
                  <c:v>2720</c:v>
                </c:pt>
                <c:pt idx="5">
                  <c:v>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Equipo'!$M$25:$M$35</c:f>
              <c:strCache>
                <c:ptCount val="11"/>
                <c:pt idx="0">
                  <c:v>SERVICIOS DE MANTENIMIENTO</c:v>
                </c:pt>
                <c:pt idx="1">
                  <c:v>MANTENIMIENTO DE LINEA</c:v>
                </c:pt>
                <c:pt idx="2">
                  <c:v>CATEGORÍA DE ACCESORIOS</c:v>
                </c:pt>
                <c:pt idx="3">
                  <c:v>CATEGORÍA DE RADIO Y NAVEGACIÓN</c:v>
                </c:pt>
                <c:pt idx="4">
                  <c:v>CATEGORÍA DE ESTRUCTURAS DE AERONAVES</c:v>
                </c:pt>
                <c:pt idx="5">
                  <c:v>CATEGORÍA DE INSTRUMENTOS</c:v>
                </c:pt>
                <c:pt idx="6">
                  <c:v>SERVICIOS ESPECIALIZADOS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</c:strCache>
            </c:strRef>
          </c:cat>
          <c:val>
            <c:numRef>
              <c:f>'1. Tipo de Servicio y Equipo'!$T$25:$T$35</c:f>
              <c:numCache>
                <c:formatCode>_-* #,##0_-;\-* #,##0_-;_-* "-"??_-;_-@_-</c:formatCode>
                <c:ptCount val="11"/>
                <c:pt idx="0">
                  <c:v>6928</c:v>
                </c:pt>
                <c:pt idx="1">
                  <c:v>2252</c:v>
                </c:pt>
                <c:pt idx="2">
                  <c:v>778</c:v>
                </c:pt>
                <c:pt idx="3">
                  <c:v>365</c:v>
                </c:pt>
                <c:pt idx="4">
                  <c:v>343</c:v>
                </c:pt>
                <c:pt idx="5">
                  <c:v>204</c:v>
                </c:pt>
                <c:pt idx="6">
                  <c:v>176</c:v>
                </c:pt>
                <c:pt idx="7">
                  <c:v>119</c:v>
                </c:pt>
                <c:pt idx="8">
                  <c:v>59</c:v>
                </c:pt>
                <c:pt idx="9">
                  <c:v>20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A320</c:v>
                </c:pt>
                <c:pt idx="1">
                  <c:v>B737</c:v>
                </c:pt>
                <c:pt idx="2">
                  <c:v>AT46</c:v>
                </c:pt>
                <c:pt idx="3">
                  <c:v>AT76</c:v>
                </c:pt>
                <c:pt idx="4">
                  <c:v>AT45</c:v>
                </c:pt>
                <c:pt idx="5">
                  <c:v>PA34</c:v>
                </c:pt>
                <c:pt idx="6">
                  <c:v>B190</c:v>
                </c:pt>
                <c:pt idx="7">
                  <c:v>P28A</c:v>
                </c:pt>
                <c:pt idx="8">
                  <c:v>C295</c:v>
                </c:pt>
                <c:pt idx="9">
                  <c:v>C206</c:v>
                </c:pt>
                <c:pt idx="10">
                  <c:v>C182</c:v>
                </c:pt>
              </c:strCache>
            </c:strRef>
          </c:cat>
          <c:val>
            <c:numRef>
              <c:f>'1. Tipo de Servicio y Equipo'!$T$49:$T$59</c:f>
              <c:numCache>
                <c:formatCode>_-* #,##0_-;\-* #,##0_-;_-* "-"??_-;_-@_-</c:formatCode>
                <c:ptCount val="11"/>
                <c:pt idx="0">
                  <c:v>2423</c:v>
                </c:pt>
                <c:pt idx="1">
                  <c:v>1604</c:v>
                </c:pt>
                <c:pt idx="2">
                  <c:v>1262</c:v>
                </c:pt>
                <c:pt idx="3">
                  <c:v>801</c:v>
                </c:pt>
                <c:pt idx="4">
                  <c:v>606</c:v>
                </c:pt>
                <c:pt idx="5">
                  <c:v>482</c:v>
                </c:pt>
                <c:pt idx="6">
                  <c:v>460</c:v>
                </c:pt>
                <c:pt idx="7">
                  <c:v>308</c:v>
                </c:pt>
                <c:pt idx="8">
                  <c:v>272</c:v>
                </c:pt>
                <c:pt idx="9">
                  <c:v>257</c:v>
                </c:pt>
                <c:pt idx="10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INDUSTRIAL AERONAUTICA</c:v>
                </c:pt>
                <c:pt idx="1">
                  <c:v>TOOLBOX</c:v>
                </c:pt>
                <c:pt idx="2">
                  <c:v>LASA</c:v>
                </c:pt>
                <c:pt idx="3">
                  <c:v>CIAC</c:v>
                </c:pt>
                <c:pt idx="4">
                  <c:v>SEARCA S.A.</c:v>
                </c:pt>
                <c:pt idx="5">
                  <c:v>SIALAS</c:v>
                </c:pt>
                <c:pt idx="6">
                  <c:v>SERVICIO AEREO A TERRITORIOS NACIONALES SATENA</c:v>
                </c:pt>
                <c:pt idx="7">
                  <c:v>AEROREPARACION LIMITDA</c:v>
                </c:pt>
                <c:pt idx="8">
                  <c:v>CALIMA S.A.S</c:v>
                </c:pt>
                <c:pt idx="9">
                  <c:v>HELICENTRO</c:v>
                </c:pt>
                <c:pt idx="10">
                  <c:v>LAIRTEC S.A.S.</c:v>
                </c:pt>
              </c:strCache>
            </c:strRef>
          </c:cat>
          <c:val>
            <c:numRef>
              <c:f>'2. Servicios por Empresa'!$T$9:$T$19</c:f>
              <c:numCache>
                <c:formatCode>_-* #,##0_-;\-* #,##0_-;_-* "-"??_-;_-@_-</c:formatCode>
                <c:ptCount val="11"/>
                <c:pt idx="0">
                  <c:v>2240</c:v>
                </c:pt>
                <c:pt idx="1">
                  <c:v>1919</c:v>
                </c:pt>
                <c:pt idx="2">
                  <c:v>1756</c:v>
                </c:pt>
                <c:pt idx="3">
                  <c:v>693</c:v>
                </c:pt>
                <c:pt idx="4">
                  <c:v>663</c:v>
                </c:pt>
                <c:pt idx="5">
                  <c:v>441</c:v>
                </c:pt>
                <c:pt idx="6">
                  <c:v>303</c:v>
                </c:pt>
                <c:pt idx="7">
                  <c:v>271</c:v>
                </c:pt>
                <c:pt idx="8">
                  <c:v>261</c:v>
                </c:pt>
                <c:pt idx="9">
                  <c:v>234</c:v>
                </c:pt>
                <c:pt idx="10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Empresa'!$M$76:$M$86</c:f>
              <c:strCache>
                <c:ptCount val="11"/>
                <c:pt idx="0">
                  <c:v>EASYFLY S.A</c:v>
                </c:pt>
                <c:pt idx="1">
                  <c:v>AIRES</c:v>
                </c:pt>
                <c:pt idx="2">
                  <c:v>AEROREPUBLICA</c:v>
                </c:pt>
                <c:pt idx="3">
                  <c:v>SEARCA S.A</c:v>
                </c:pt>
                <c:pt idx="4">
                  <c:v>PRIVADO</c:v>
                </c:pt>
                <c:pt idx="5">
                  <c:v>COPA</c:v>
                </c:pt>
                <c:pt idx="6">
                  <c:v>SERVICIO AEREO A TERRITORIOS NACIONALES SATENA</c:v>
                </c:pt>
                <c:pt idx="7">
                  <c:v>AVIANCA</c:v>
                </c:pt>
                <c:pt idx="8">
                  <c:v>FUERZA AEREA COLOMBIANA</c:v>
                </c:pt>
                <c:pt idx="9">
                  <c:v>CALIMA S.A.S</c:v>
                </c:pt>
                <c:pt idx="10">
                  <c:v>JETSMART</c:v>
                </c:pt>
              </c:strCache>
            </c:strRef>
          </c:cat>
          <c:val>
            <c:numRef>
              <c:f>'2. Servicios por Empresa'!$T$76:$T$86</c:f>
              <c:numCache>
                <c:formatCode>_-* #,##0_-;\-* #,##0_-;_-* "-"??_-;_-@_-</c:formatCode>
                <c:ptCount val="11"/>
                <c:pt idx="0">
                  <c:v>2436</c:v>
                </c:pt>
                <c:pt idx="1">
                  <c:v>1919</c:v>
                </c:pt>
                <c:pt idx="2">
                  <c:v>1070</c:v>
                </c:pt>
                <c:pt idx="3">
                  <c:v>644</c:v>
                </c:pt>
                <c:pt idx="4">
                  <c:v>568</c:v>
                </c:pt>
                <c:pt idx="5">
                  <c:v>534</c:v>
                </c:pt>
                <c:pt idx="6">
                  <c:v>319</c:v>
                </c:pt>
                <c:pt idx="7">
                  <c:v>293</c:v>
                </c:pt>
                <c:pt idx="8">
                  <c:v>272</c:v>
                </c:pt>
                <c:pt idx="9">
                  <c:v>269</c:v>
                </c:pt>
                <c:pt idx="10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microsoft.com/office/2007/relationships/hdphoto" Target="../media/hdphoto2.wdp"/><Relationship Id="rId7" Type="http://schemas.openxmlformats.org/officeDocument/2006/relationships/hyperlink" Target="#Metadatos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11" Type="http://schemas.openxmlformats.org/officeDocument/2006/relationships/hyperlink" Target="#'4. Empresas y Tipo de Equipo'!A1"/><Relationship Id="rId5" Type="http://schemas.openxmlformats.org/officeDocument/2006/relationships/hyperlink" Target="#'2. Servicios por Empresa'!A1"/><Relationship Id="rId10" Type="http://schemas.openxmlformats.org/officeDocument/2006/relationships/hyperlink" Target="#'Instructivo y Glosario'!A1"/><Relationship Id="rId4" Type="http://schemas.openxmlformats.org/officeDocument/2006/relationships/hyperlink" Target="#'1. Tipo de Servicio y Equipo'!A1"/><Relationship Id="rId9" Type="http://schemas.microsoft.com/office/2007/relationships/hdphoto" Target="../media/hdphoto3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Contenido!A1"/><Relationship Id="rId1" Type="http://schemas.openxmlformats.org/officeDocument/2006/relationships/image" Target="../media/image7.jpg"/><Relationship Id="rId4" Type="http://schemas.openxmlformats.org/officeDocument/2006/relationships/hyperlink" Target="#'1. Tipo de Servicio y Equipo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image" Target="../media/image6.png"/><Relationship Id="rId7" Type="http://schemas.openxmlformats.org/officeDocument/2006/relationships/chart" Target="../charts/chart2.xml"/><Relationship Id="rId2" Type="http://schemas.openxmlformats.org/officeDocument/2006/relationships/hyperlink" Target="#Metadatos!A1"/><Relationship Id="rId1" Type="http://schemas.openxmlformats.org/officeDocument/2006/relationships/chart" Target="../charts/chart1.xml"/><Relationship Id="rId6" Type="http://schemas.openxmlformats.org/officeDocument/2006/relationships/hyperlink" Target="#Contenido!A1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4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JUNIO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Junio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750795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9C235B-B98B-40EB-A555-9E3C951B0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8143" cy="10686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E771606F-9432-4A64-AC93-D715299C1B72}"/>
            </a:ext>
          </a:extLst>
        </xdr:cNvPr>
        <xdr:cNvSpPr txBox="1"/>
      </xdr:nvSpPr>
      <xdr:spPr>
        <a:xfrm>
          <a:off x="0" y="1114425"/>
          <a:ext cx="6229350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120585</xdr:rowOff>
    </xdr:from>
    <xdr:to>
      <xdr:col>6</xdr:col>
      <xdr:colOff>750794</xdr:colOff>
      <xdr:row>15</xdr:row>
      <xdr:rowOff>11327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9DCF5C1-5153-4271-A4C7-7B6B643C34B1}"/>
            </a:ext>
          </a:extLst>
        </xdr:cNvPr>
        <xdr:cNvSpPr txBox="1"/>
      </xdr:nvSpPr>
      <xdr:spPr>
        <a:xfrm>
          <a:off x="0" y="1739835"/>
          <a:ext cx="6218144" cy="9480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/>
            <a:t>Para el boletín de Junio no se presentarón</a:t>
          </a:r>
          <a:r>
            <a:rPr lang="es-CO" sz="1100" baseline="0"/>
            <a:t> cambios en las bases de datos de periodos anteriores</a:t>
          </a:r>
          <a:endParaRPr lang="es-CO" sz="1100"/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BA55AB-E122-41CF-A9AB-E47F0650A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</a:blip>
        <a:stretch>
          <a:fillRect/>
        </a:stretch>
      </xdr:blipFill>
      <xdr:spPr>
        <a:xfrm>
          <a:off x="2391" y="3831924"/>
          <a:ext cx="673774" cy="4483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5C6131D0-32B2-4C0E-8B6F-4180BF6BF44C}"/>
            </a:ext>
          </a:extLst>
        </xdr:cNvPr>
        <xdr:cNvSpPr txBox="1"/>
      </xdr:nvSpPr>
      <xdr:spPr>
        <a:xfrm>
          <a:off x="0" y="4142083"/>
          <a:ext cx="616324" cy="3156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5A41B5-4A59-49C8-8748-6D39ABC22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grayscl/>
        </a:blip>
        <a:stretch>
          <a:fillRect/>
        </a:stretch>
      </xdr:blipFill>
      <xdr:spPr>
        <a:xfrm flipH="1">
          <a:off x="5485009" y="3865054"/>
          <a:ext cx="688221" cy="417883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1BCBD72-FE8A-4831-913E-FD864D6E4D89}"/>
            </a:ext>
          </a:extLst>
        </xdr:cNvPr>
        <xdr:cNvSpPr txBox="1"/>
      </xdr:nvSpPr>
      <xdr:spPr>
        <a:xfrm>
          <a:off x="5276867" y="4119347"/>
          <a:ext cx="874048" cy="338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28574</xdr:rowOff>
    </xdr:from>
    <xdr:to>
      <xdr:col>30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21</xdr:col>
      <xdr:colOff>549728</xdr:colOff>
      <xdr:row>22</xdr:row>
      <xdr:rowOff>156481</xdr:rowOff>
    </xdr:from>
    <xdr:to>
      <xdr:col>30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522511</xdr:colOff>
      <xdr:row>47</xdr:row>
      <xdr:rowOff>0</xdr:rowOff>
    </xdr:from>
    <xdr:to>
      <xdr:col>30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645368</xdr:colOff>
      <xdr:row>0</xdr:row>
      <xdr:rowOff>0</xdr:rowOff>
    </xdr:from>
    <xdr:to>
      <xdr:col>22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21</xdr:col>
      <xdr:colOff>718616</xdr:colOff>
      <xdr:row>1</xdr:row>
      <xdr:rowOff>131230</xdr:rowOff>
    </xdr:from>
    <xdr:to>
      <xdr:col>22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579418</xdr:colOff>
      <xdr:row>0</xdr:row>
      <xdr:rowOff>1</xdr:rowOff>
    </xdr:from>
    <xdr:to>
      <xdr:col>25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24</xdr:col>
      <xdr:colOff>532371</xdr:colOff>
      <xdr:row>1</xdr:row>
      <xdr:rowOff>119434</xdr:rowOff>
    </xdr:from>
    <xdr:to>
      <xdr:col>25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627290</xdr:colOff>
      <xdr:row>1</xdr:row>
      <xdr:rowOff>8403</xdr:rowOff>
    </xdr:from>
    <xdr:to>
      <xdr:col>24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22</xdr:col>
      <xdr:colOff>27213</xdr:colOff>
      <xdr:row>6</xdr:row>
      <xdr:rowOff>156481</xdr:rowOff>
    </xdr:from>
    <xdr:to>
      <xdr:col>31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74</xdr:row>
      <xdr:rowOff>0</xdr:rowOff>
    </xdr:from>
    <xdr:to>
      <xdr:col>31</xdr:col>
      <xdr:colOff>38100</xdr:colOff>
      <xdr:row>101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313660</xdr:colOff>
      <xdr:row>0</xdr:row>
      <xdr:rowOff>0</xdr:rowOff>
    </xdr:from>
    <xdr:to>
      <xdr:col>18</xdr:col>
      <xdr:colOff>230476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32907" y="0"/>
          <a:ext cx="705710" cy="489697"/>
        </a:xfrm>
        <a:prstGeom prst="rect">
          <a:avLst/>
        </a:prstGeom>
      </xdr:spPr>
    </xdr:pic>
    <xdr:clientData/>
  </xdr:twoCellAnchor>
  <xdr:twoCellAnchor>
    <xdr:from>
      <xdr:col>17</xdr:col>
      <xdr:colOff>386908</xdr:colOff>
      <xdr:row>1</xdr:row>
      <xdr:rowOff>131230</xdr:rowOff>
    </xdr:from>
    <xdr:to>
      <xdr:col>18</xdr:col>
      <xdr:colOff>208273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8706155" y="301559"/>
          <a:ext cx="610259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247710</xdr:colOff>
      <xdr:row>0</xdr:row>
      <xdr:rowOff>1</xdr:rowOff>
    </xdr:from>
    <xdr:to>
      <xdr:col>20</xdr:col>
      <xdr:colOff>962825</xdr:colOff>
      <xdr:row>2</xdr:row>
      <xdr:rowOff>85726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0933639" y="1"/>
          <a:ext cx="715115" cy="480172"/>
        </a:xfrm>
        <a:prstGeom prst="rect">
          <a:avLst/>
        </a:prstGeom>
      </xdr:spPr>
    </xdr:pic>
    <xdr:clientData/>
  </xdr:twoCellAnchor>
  <xdr:twoCellAnchor>
    <xdr:from>
      <xdr:col>20</xdr:col>
      <xdr:colOff>200663</xdr:colOff>
      <xdr:row>1</xdr:row>
      <xdr:rowOff>119434</xdr:rowOff>
    </xdr:from>
    <xdr:to>
      <xdr:col>21</xdr:col>
      <xdr:colOff>186883</xdr:colOff>
      <xdr:row>3</xdr:row>
      <xdr:rowOff>28576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0886592" y="289763"/>
          <a:ext cx="1017162" cy="357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319394</xdr:colOff>
      <xdr:row>1</xdr:row>
      <xdr:rowOff>8403</xdr:rowOff>
    </xdr:from>
    <xdr:to>
      <xdr:col>20</xdr:col>
      <xdr:colOff>214618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9153832" y="175091"/>
          <a:ext cx="1419224" cy="34981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1.651419791669" createdVersion="8" refreshedVersion="8" minRefreshableVersion="3" recordCount="2678" xr:uid="{553AAD3F-DB38-4669-97B8-6B7D56797471}">
  <cacheSource type="worksheet">
    <worksheetSource ref="A1:J2679" sheet="Basededatos"/>
  </cacheSource>
  <cacheFields count="12">
    <cacheField name="Sigla Empresa Proveedora" numFmtId="0">
      <sharedItems/>
    </cacheField>
    <cacheField name="Nombre Empresa Proveedora" numFmtId="0">
      <sharedItems count="61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</sharedItems>
    </cacheField>
    <cacheField name="Fecha" numFmtId="1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/>
    </cacheField>
    <cacheField name="Matrícula" numFmtId="0">
      <sharedItems/>
    </cacheField>
    <cacheField name="Tipo Equipo" numFmtId="0">
      <sharedItems count="106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3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ACCESORIOS DE  UNA DETERMINADA MARCA Y MODELO" u="1"/>
        <s v="CATEGORÍA DE RADIO Y NAVEGACION" u="1"/>
      </sharedItems>
    </cacheField>
    <cacheField name="Sigla Empresa Contratante" numFmtId="0">
      <sharedItems/>
    </cacheField>
    <cacheField name="Empresa Contratante" numFmtId="0">
      <sharedItems count="136">
        <s v="COPA"/>
        <s v="AEROREPUBLICA"/>
        <s v="SAE"/>
        <s v="ALLAS S.A.S"/>
        <s v="NO REGISTRA"/>
        <s v="EASYFLY S.A"/>
        <s v="AEROSUCRE"/>
        <s v="TAERCO"/>
        <s v="AEROMENEGUA"/>
        <s v="PRIVADO"/>
        <s v="AVIOCESAR"/>
        <s v="CUSTOM AVIATION SAS"/>
        <s v="CHARTER DEL CARIBE S.A."/>
        <s v="SARPA S.A.S"/>
        <s v="SEARCA S.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NATIV AIR"/>
        <s v="SANIDAD VEGETAL"/>
        <s v="COLCHARTER LTDA."/>
        <s v="ARO S.A.S."/>
        <s v="MOON FLIGHTS"/>
        <s v="AVIANCA"/>
        <s v="CALIMA S.A.S"/>
        <s v="Aviación Transportes Aéreos de Guatemala"/>
        <s v="SADI S.A.S"/>
        <s v="PROTECNICA"/>
        <s v="MEDICALFLIYGHT"/>
        <s v="AMBULANCIAS AEREAS DE COLOMBIA LTDA"/>
        <s v="AER CARIBE S.A."/>
        <s v="ACADAVI"/>
        <s v="ESCUELA DE AVIACIÓN DEL PACIFICO"/>
        <s v="LLANERA DE AVIACION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SASA"/>
        <s v="XMPC"/>
        <s v="AEROSERVICIOS ESPECIALIZADOS"/>
        <s v="ISATECH CORPORATION S A S"/>
        <s v="AERUPIA SAS"/>
        <s v="FALL"/>
        <s v="TACA INTERNATIONAL"/>
        <s v="AERO TALLERES DEL ORIENTE"/>
        <s v="MANTENIMIENTO AEROINTEGRAL"/>
        <s v="SOLAIR S.A.S"/>
        <s v="AEROCCIDENTE"/>
        <s v="FUERZA AEREA COLOMBIANA"/>
        <s v="SAU S.A.S."/>
        <s v="AEROSERVICIOS TÉCNICOS"/>
        <s v="AEROCLUB DE COLOMBIA"/>
        <s v="JETSMART"/>
        <s v="FIBA S.A.S.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HELI JET SAS"/>
        <s v="INCAUCA S.A."/>
        <s v="AEROESTUDIOS"/>
        <s v="AERORADIO"/>
        <s v="SAO"/>
        <s v="VOLAR COLOMBIA CHARTER"/>
        <s v="AIRES"/>
        <s v="GOOD FLY CO SAS"/>
        <s v="SIAC"/>
        <s v="HELISERVICE"/>
        <s v="FAGAN S.A.S."/>
        <s v="MG MEDICAL GROUP SAS"/>
        <s v="TRANSANDINA"/>
        <s v="HELISAS S.A.S"/>
        <s v="INSPECCIONES AERONAUTICAS"/>
        <s v="FUNDACION PATRULLA AEREA DEL CHOCO"/>
        <s v="HELIJET"/>
        <s v="FETA"/>
        <s v="TAES S.A.S"/>
        <s v="ASAM"/>
        <s v="AEROUNION"/>
        <s v="FUMINORTE"/>
        <s v="HELICENTRO"/>
        <s v="CAAI S.A"/>
        <s v="LASER AEREO S.A.S"/>
        <s v="FUNDACION CARDIOVASCULAR DE COLOMBIA"/>
        <s v="AEROCOL"/>
        <s v="REAVI"/>
        <s v="SICHER HELICOPTEROS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8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9"/>
    <n v="1"/>
  </r>
  <r>
    <s v="1CG"/>
    <x v="7"/>
    <x v="0"/>
    <s v="HK5226"/>
    <x v="8"/>
    <n v="8.1"/>
    <x v="0"/>
    <s v="1CG"/>
    <x v="10"/>
    <n v="1"/>
  </r>
  <r>
    <s v="1CG"/>
    <x v="7"/>
    <x v="0"/>
    <s v="HK5225"/>
    <x v="8"/>
    <n v="8.1"/>
    <x v="0"/>
    <s v="1CG"/>
    <x v="10"/>
    <n v="1"/>
  </r>
  <r>
    <s v="2BG"/>
    <x v="8"/>
    <x v="0"/>
    <s v="HK4871"/>
    <x v="6"/>
    <n v="4.0999999999999996"/>
    <x v="3"/>
    <s v="1BO"/>
    <x v="11"/>
    <n v="1"/>
  </r>
  <r>
    <s v="4AM"/>
    <x v="9"/>
    <x v="0"/>
    <s v="HK4667"/>
    <x v="9"/>
    <n v="8.1"/>
    <x v="0"/>
    <s v="3GH"/>
    <x v="12"/>
    <n v="1"/>
  </r>
  <r>
    <s v="1ED"/>
    <x v="10"/>
    <x v="0"/>
    <s v="HK5255"/>
    <x v="10"/>
    <n v="8.1"/>
    <x v="0"/>
    <s v="1ED"/>
    <x v="13"/>
    <n v="2"/>
  </r>
  <r>
    <s v="1ED"/>
    <x v="10"/>
    <x v="0"/>
    <s v="HK5329"/>
    <x v="11"/>
    <n v="8.1"/>
    <x v="0"/>
    <s v="1ED"/>
    <x v="13"/>
    <n v="6"/>
  </r>
  <r>
    <s v="1ED"/>
    <x v="10"/>
    <x v="0"/>
    <s v="HK4411"/>
    <x v="12"/>
    <n v="8.1"/>
    <x v="0"/>
    <s v="1ED"/>
    <x v="13"/>
    <n v="1"/>
  </r>
  <r>
    <s v="1EH"/>
    <x v="11"/>
    <x v="0"/>
    <s v="HK4801"/>
    <x v="13"/>
    <n v="5.0999999999999996"/>
    <x v="4"/>
    <s v="SRC"/>
    <x v="14"/>
    <n v="2"/>
  </r>
  <r>
    <s v="1EH"/>
    <x v="11"/>
    <x v="0"/>
    <s v="HK4801"/>
    <x v="13"/>
    <n v="8.1999999999999993"/>
    <x v="0"/>
    <s v="SRC"/>
    <x v="14"/>
    <n v="4"/>
  </r>
  <r>
    <s v="2BI"/>
    <x v="12"/>
    <x v="0"/>
    <s v="HK3561"/>
    <x v="14"/>
    <n v="6.2"/>
    <x v="1"/>
    <s v="6AD"/>
    <x v="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9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4"/>
    <n v="1"/>
  </r>
  <r>
    <s v="2GF"/>
    <x v="20"/>
    <x v="0"/>
    <s v="HK3404"/>
    <x v="9"/>
    <n v="8.1"/>
    <x v="0"/>
    <s v="1CP"/>
    <x v="23"/>
    <n v="2"/>
  </r>
  <r>
    <s v="2FP"/>
    <x v="21"/>
    <x v="0"/>
    <s v="HK1060"/>
    <x v="22"/>
    <n v="6.1"/>
    <x v="1"/>
    <s v="0DD"/>
    <x v="24"/>
    <n v="1"/>
  </r>
  <r>
    <s v="2FP"/>
    <x v="21"/>
    <x v="0"/>
    <s v="HK4714"/>
    <x v="23"/>
    <n v="6.1"/>
    <x v="1"/>
    <s v="0EA"/>
    <x v="25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6"/>
    <n v="1"/>
  </r>
  <r>
    <s v="2FV"/>
    <x v="25"/>
    <x v="0"/>
    <s v="HK2960"/>
    <x v="9"/>
    <n v="9.15"/>
    <x v="8"/>
    <s v="P"/>
    <x v="9"/>
    <n v="1"/>
  </r>
  <r>
    <s v="2HH"/>
    <x v="26"/>
    <x v="0"/>
    <s v="HK4548"/>
    <x v="12"/>
    <n v="9.1300000000000008"/>
    <x v="6"/>
    <s v="3CA"/>
    <x v="27"/>
    <n v="14"/>
  </r>
  <r>
    <s v="2HP"/>
    <x v="27"/>
    <x v="0"/>
    <s v="HK5392"/>
    <x v="26"/>
    <n v="9.1300000000000008"/>
    <x v="6"/>
    <s v="4CF"/>
    <x v="4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28"/>
    <n v="15"/>
  </r>
  <r>
    <s v="0BR"/>
    <x v="28"/>
    <x v="0"/>
    <s v="HK660"/>
    <x v="20"/>
    <n v="9.1300000000000008"/>
    <x v="6"/>
    <s v="0BR"/>
    <x v="29"/>
    <n v="1"/>
  </r>
  <r>
    <s v="0BR"/>
    <x v="28"/>
    <x v="0"/>
    <s v="HK5300"/>
    <x v="28"/>
    <n v="9.1300000000000008"/>
    <x v="6"/>
    <s v="0BR"/>
    <x v="29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0"/>
    <n v="1"/>
  </r>
  <r>
    <s v="2BS"/>
    <x v="1"/>
    <x v="0"/>
    <s v="HK4974"/>
    <x v="6"/>
    <n v="6.2"/>
    <x v="1"/>
    <s v="2GT"/>
    <x v="30"/>
    <n v="2"/>
  </r>
  <r>
    <s v="2BS"/>
    <x v="1"/>
    <x v="0"/>
    <s v="HK2316"/>
    <x v="7"/>
    <n v="6.2"/>
    <x v="1"/>
    <s v="2GT"/>
    <x v="30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1"/>
    <n v="1"/>
  </r>
  <r>
    <s v="1DW"/>
    <x v="29"/>
    <x v="0"/>
    <s v="HK5210"/>
    <x v="30"/>
    <n v="8.1"/>
    <x v="0"/>
    <s v="1DW"/>
    <x v="31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4"/>
    <n v="1"/>
  </r>
  <r>
    <s v="4AM"/>
    <x v="9"/>
    <x v="0"/>
    <s v="HK5382"/>
    <x v="29"/>
    <n v="9.1300000000000008"/>
    <x v="6"/>
    <s v="4AM"/>
    <x v="32"/>
    <n v="1"/>
  </r>
  <r>
    <s v="4AM"/>
    <x v="9"/>
    <x v="0"/>
    <s v="HK5217"/>
    <x v="29"/>
    <n v="9.1300000000000008"/>
    <x v="6"/>
    <s v="4AM"/>
    <x v="32"/>
    <n v="1"/>
  </r>
  <r>
    <s v="4AM"/>
    <x v="9"/>
    <x v="0"/>
    <s v="HK5179"/>
    <x v="29"/>
    <n v="9.1300000000000008"/>
    <x v="6"/>
    <s v="4AM"/>
    <x v="32"/>
    <n v="3"/>
  </r>
  <r>
    <s v="4AM"/>
    <x v="9"/>
    <x v="0"/>
    <s v="HK4998"/>
    <x v="29"/>
    <n v="8.1"/>
    <x v="0"/>
    <s v="4AM"/>
    <x v="32"/>
    <n v="1"/>
  </r>
  <r>
    <s v="1EH"/>
    <x v="11"/>
    <x v="0"/>
    <s v="HK5340"/>
    <x v="15"/>
    <n v="8.1999999999999993"/>
    <x v="0"/>
    <s v="SRC"/>
    <x v="14"/>
    <n v="2"/>
  </r>
  <r>
    <s v="1EH"/>
    <x v="11"/>
    <x v="0"/>
    <s v="HK4780"/>
    <x v="15"/>
    <n v="8.1999999999999993"/>
    <x v="0"/>
    <s v="SRC"/>
    <x v="14"/>
    <n v="2"/>
  </r>
  <r>
    <s v="1EH"/>
    <x v="11"/>
    <x v="0"/>
    <s v="HK4846"/>
    <x v="16"/>
    <n v="8.1"/>
    <x v="0"/>
    <s v="1GT"/>
    <x v="33"/>
    <n v="1"/>
  </r>
  <r>
    <s v="2BI"/>
    <x v="12"/>
    <x v="0"/>
    <s v="HK5052"/>
    <x v="16"/>
    <n v="9.14"/>
    <x v="5"/>
    <s v="1GQ"/>
    <x v="34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5"/>
    <n v="1"/>
  </r>
  <r>
    <s v="4AE"/>
    <x v="33"/>
    <x v="0"/>
    <s v="HK5297"/>
    <x v="29"/>
    <n v="8.1"/>
    <x v="0"/>
    <s v="4AE"/>
    <x v="36"/>
    <n v="1"/>
  </r>
  <r>
    <s v="4AE"/>
    <x v="33"/>
    <x v="0"/>
    <s v="HK4813"/>
    <x v="29"/>
    <n v="8.1"/>
    <x v="0"/>
    <s v="4AE"/>
    <x v="36"/>
    <n v="2"/>
  </r>
  <r>
    <s v="4AE"/>
    <x v="33"/>
    <x v="0"/>
    <s v="HK2619"/>
    <x v="29"/>
    <n v="8.1"/>
    <x v="0"/>
    <s v="4AE"/>
    <x v="36"/>
    <n v="1"/>
  </r>
  <r>
    <s v="4AE"/>
    <x v="33"/>
    <x v="0"/>
    <s v="HK1798"/>
    <x v="29"/>
    <n v="8.1"/>
    <x v="0"/>
    <s v="4AE"/>
    <x v="36"/>
    <n v="1"/>
  </r>
  <r>
    <s v="2FK"/>
    <x v="15"/>
    <x v="0"/>
    <s v="HK2205"/>
    <x v="9"/>
    <n v="8.1"/>
    <x v="0"/>
    <s v="P"/>
    <x v="9"/>
    <n v="1"/>
  </r>
  <r>
    <s v="2FK"/>
    <x v="15"/>
    <x v="0"/>
    <s v="HK4933"/>
    <x v="17"/>
    <n v="8.1"/>
    <x v="0"/>
    <s v="P"/>
    <x v="9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37"/>
    <n v="1"/>
  </r>
  <r>
    <s v="2GF"/>
    <x v="20"/>
    <x v="0"/>
    <s v="HK5316"/>
    <x v="34"/>
    <n v="8.1"/>
    <x v="0"/>
    <s v="1DO"/>
    <x v="38"/>
    <n v="0"/>
  </r>
  <r>
    <s v="2FP"/>
    <x v="34"/>
    <x v="0"/>
    <s v="HK2130"/>
    <x v="7"/>
    <n v="6.2"/>
    <x v="1"/>
    <s v="0AN"/>
    <x v="4"/>
    <n v="2"/>
  </r>
  <r>
    <s v="2FZ"/>
    <x v="35"/>
    <x v="0"/>
    <s v="HK4958"/>
    <x v="18"/>
    <n v="4.0999999999999996"/>
    <x v="3"/>
    <s v="1DO"/>
    <x v="38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4"/>
    <n v="3"/>
  </r>
  <r>
    <s v="1GQ"/>
    <x v="36"/>
    <x v="0"/>
    <s v="HK4714"/>
    <x v="23"/>
    <n v="8.1"/>
    <x v="0"/>
    <s v="0EA"/>
    <x v="25"/>
    <n v="2"/>
  </r>
  <r>
    <s v="2HH"/>
    <x v="26"/>
    <x v="0"/>
    <s v="HK4792"/>
    <x v="12"/>
    <n v="9.1300000000000008"/>
    <x v="6"/>
    <s v="3CA"/>
    <x v="27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29"/>
    <n v="1"/>
  </r>
  <r>
    <s v="0BR"/>
    <x v="28"/>
    <x v="0"/>
    <s v="HK5167"/>
    <x v="28"/>
    <n v="8.1"/>
    <x v="0"/>
    <s v="0BR"/>
    <x v="29"/>
    <n v="1"/>
  </r>
  <r>
    <s v="0BR"/>
    <x v="28"/>
    <x v="0"/>
    <s v="HK4939"/>
    <x v="28"/>
    <n v="8.1"/>
    <x v="0"/>
    <s v="0BR"/>
    <x v="29"/>
    <n v="1"/>
  </r>
  <r>
    <s v="2BS"/>
    <x v="1"/>
    <x v="0"/>
    <s v="HK1290"/>
    <x v="29"/>
    <n v="6.2"/>
    <x v="1"/>
    <s v="0DD"/>
    <x v="24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39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0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2"/>
    <n v="1"/>
  </r>
  <r>
    <s v="4AM"/>
    <x v="9"/>
    <x v="0"/>
    <s v="HK4856"/>
    <x v="29"/>
    <n v="9.1300000000000008"/>
    <x v="6"/>
    <s v="4AM"/>
    <x v="32"/>
    <n v="1"/>
  </r>
  <r>
    <s v="4AM"/>
    <x v="9"/>
    <x v="0"/>
    <s v="HK4247"/>
    <x v="17"/>
    <n v="9.1300000000000008"/>
    <x v="6"/>
    <s v="3GH"/>
    <x v="12"/>
    <n v="1"/>
  </r>
  <r>
    <s v="4AM"/>
    <x v="9"/>
    <x v="0"/>
    <s v="HK1670"/>
    <x v="9"/>
    <n v="9.1300000000000008"/>
    <x v="6"/>
    <s v="3GH"/>
    <x v="12"/>
    <n v="1"/>
  </r>
  <r>
    <s v="1EH"/>
    <x v="11"/>
    <x v="0"/>
    <s v="HK4756"/>
    <x v="13"/>
    <n v="8.1999999999999993"/>
    <x v="0"/>
    <s v="SRC"/>
    <x v="14"/>
    <n v="1"/>
  </r>
  <r>
    <s v="1EH"/>
    <x v="11"/>
    <x v="0"/>
    <s v="HK4600"/>
    <x v="15"/>
    <n v="8.1999999999999993"/>
    <x v="0"/>
    <s v="SRC"/>
    <x v="14"/>
    <n v="1"/>
  </r>
  <r>
    <s v="1EH"/>
    <x v="11"/>
    <x v="0"/>
    <s v="HK4499"/>
    <x v="15"/>
    <n v="4.0999999999999996"/>
    <x v="3"/>
    <s v="SRC"/>
    <x v="14"/>
    <n v="1"/>
  </r>
  <r>
    <s v="1EH"/>
    <x v="11"/>
    <x v="0"/>
    <s v="HK4013"/>
    <x v="36"/>
    <n v="8.1999999999999993"/>
    <x v="0"/>
    <s v="SRC"/>
    <x v="14"/>
    <n v="1"/>
  </r>
  <r>
    <s v="1EH"/>
    <x v="11"/>
    <x v="0"/>
    <s v="HK4673"/>
    <x v="15"/>
    <n v="5.0999999999999996"/>
    <x v="4"/>
    <s v="SRC"/>
    <x v="14"/>
    <n v="1"/>
  </r>
  <r>
    <s v="1EH"/>
    <x v="11"/>
    <x v="0"/>
    <s v="HK5350"/>
    <x v="15"/>
    <n v="8.1999999999999993"/>
    <x v="0"/>
    <s v="SRC"/>
    <x v="14"/>
    <n v="2"/>
  </r>
  <r>
    <s v="1EH"/>
    <x v="11"/>
    <x v="0"/>
    <s v="HK4801"/>
    <x v="13"/>
    <n v="6.1"/>
    <x v="1"/>
    <s v="SRC"/>
    <x v="14"/>
    <n v="16"/>
  </r>
  <r>
    <s v="2BI"/>
    <x v="12"/>
    <x v="0"/>
    <s v="HK4820"/>
    <x v="12"/>
    <n v="6.2"/>
    <x v="1"/>
    <s v="3CA"/>
    <x v="27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1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5"/>
    <n v="3"/>
  </r>
  <r>
    <s v="4AE"/>
    <x v="33"/>
    <x v="0"/>
    <s v="HK5204"/>
    <x v="29"/>
    <n v="8.1"/>
    <x v="0"/>
    <s v="4AE"/>
    <x v="36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2"/>
    <n v="1"/>
  </r>
  <r>
    <s v="2EK"/>
    <x v="14"/>
    <x v="0"/>
    <s v="HK4968"/>
    <x v="39"/>
    <n v="3.2"/>
    <x v="7"/>
    <s v="0CR"/>
    <x v="43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4"/>
    <n v="1"/>
  </r>
  <r>
    <s v="2GF"/>
    <x v="20"/>
    <x v="0"/>
    <s v="HK3216"/>
    <x v="41"/>
    <n v="8.1"/>
    <x v="0"/>
    <s v="1CP"/>
    <x v="23"/>
    <n v="2"/>
  </r>
  <r>
    <s v="2FP"/>
    <x v="21"/>
    <x v="0"/>
    <s v="HK1496"/>
    <x v="20"/>
    <n v="6.2"/>
    <x v="1"/>
    <s v="0ER"/>
    <x v="45"/>
    <n v="2"/>
  </r>
  <r>
    <s v="4BU"/>
    <x v="38"/>
    <x v="0"/>
    <s v="HK4951"/>
    <x v="29"/>
    <n v="8"/>
    <x v="0"/>
    <s v="4BU"/>
    <x v="46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47"/>
    <n v="1"/>
  </r>
  <r>
    <s v="2GT"/>
    <x v="24"/>
    <x v="0"/>
    <s v="HK4783"/>
    <x v="9"/>
    <n v="8.1"/>
    <x v="0"/>
    <s v="0ES"/>
    <x v="48"/>
    <n v="1"/>
  </r>
  <r>
    <s v="2GT"/>
    <x v="24"/>
    <x v="0"/>
    <s v="HK2690"/>
    <x v="7"/>
    <n v="8.1"/>
    <x v="0"/>
    <s v="1HE"/>
    <x v="49"/>
    <n v="1"/>
  </r>
  <r>
    <s v="2GT"/>
    <x v="24"/>
    <x v="0"/>
    <s v="HK1526"/>
    <x v="6"/>
    <n v="8.1"/>
    <x v="0"/>
    <s v="1BT"/>
    <x v="26"/>
    <n v="1"/>
  </r>
  <r>
    <s v="2GT"/>
    <x v="24"/>
    <x v="0"/>
    <s v="HK2310"/>
    <x v="6"/>
    <n v="9.1300000000000008"/>
    <x v="6"/>
    <s v="1HE"/>
    <x v="49"/>
    <n v="2"/>
  </r>
  <r>
    <s v="2HP"/>
    <x v="27"/>
    <x v="0"/>
    <s v="HK547"/>
    <x v="42"/>
    <n v="9.1300000000000008"/>
    <x v="6"/>
    <s v="4CF"/>
    <x v="4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29"/>
    <n v="1"/>
  </r>
  <r>
    <s v="0BR"/>
    <x v="28"/>
    <x v="0"/>
    <s v="HK4416"/>
    <x v="28"/>
    <n v="8.1"/>
    <x v="0"/>
    <s v="0BR"/>
    <x v="29"/>
    <n v="1"/>
  </r>
  <r>
    <s v="0BR"/>
    <x v="28"/>
    <x v="0"/>
    <s v="HK2892"/>
    <x v="28"/>
    <n v="9.1300000000000008"/>
    <x v="6"/>
    <s v="0BR"/>
    <x v="29"/>
    <n v="1"/>
  </r>
  <r>
    <s v="0BR"/>
    <x v="28"/>
    <x v="0"/>
    <s v="HK3631"/>
    <x v="20"/>
    <n v="9.1300000000000008"/>
    <x v="6"/>
    <s v="0BR"/>
    <x v="29"/>
    <n v="1"/>
  </r>
  <r>
    <s v="0BR"/>
    <x v="28"/>
    <x v="0"/>
    <s v="HK690"/>
    <x v="42"/>
    <n v="8.1"/>
    <x v="0"/>
    <s v="0BR"/>
    <x v="29"/>
    <n v="2"/>
  </r>
  <r>
    <s v="0BR"/>
    <x v="28"/>
    <x v="0"/>
    <s v="HK690"/>
    <x v="42"/>
    <n v="9.1300000000000008"/>
    <x v="6"/>
    <s v="0BR"/>
    <x v="29"/>
    <n v="1"/>
  </r>
  <r>
    <s v="0BR"/>
    <x v="28"/>
    <x v="0"/>
    <s v="HK5428"/>
    <x v="28"/>
    <n v="8.1"/>
    <x v="0"/>
    <s v="0BR"/>
    <x v="29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0"/>
    <n v="1"/>
  </r>
  <r>
    <s v="2BS"/>
    <x v="1"/>
    <x v="0"/>
    <s v="HK1227"/>
    <x v="6"/>
    <n v="6.2"/>
    <x v="1"/>
    <s v="1BP"/>
    <x v="50"/>
    <n v="1"/>
  </r>
  <r>
    <s v="2BS"/>
    <x v="1"/>
    <x v="0"/>
    <s v="HK2847"/>
    <x v="35"/>
    <n v="6.2"/>
    <x v="1"/>
    <s v="4AC"/>
    <x v="4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1"/>
    <n v="4"/>
  </r>
  <r>
    <s v="1DW"/>
    <x v="29"/>
    <x v="0"/>
    <s v="HK1934"/>
    <x v="44"/>
    <n v="8.1"/>
    <x v="0"/>
    <s v="1DW"/>
    <x v="31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1"/>
    <n v="1"/>
  </r>
  <r>
    <s v="2AM"/>
    <x v="5"/>
    <x v="0"/>
    <s v="HK2464"/>
    <x v="7"/>
    <n v="8.1"/>
    <x v="0"/>
    <s v="1EG"/>
    <x v="52"/>
    <n v="1"/>
  </r>
  <r>
    <s v="2BG"/>
    <x v="8"/>
    <x v="0"/>
    <s v="HK5190"/>
    <x v="29"/>
    <n v="5.0999999999999996"/>
    <x v="4"/>
    <s v="2DO"/>
    <x v="53"/>
    <n v="1"/>
  </r>
  <r>
    <s v="2BG"/>
    <x v="8"/>
    <x v="0"/>
    <s v="HK4226"/>
    <x v="6"/>
    <n v="4.0999999999999996"/>
    <x v="3"/>
    <s v="1GY"/>
    <x v="54"/>
    <n v="1"/>
  </r>
  <r>
    <s v="2BG"/>
    <x v="8"/>
    <x v="0"/>
    <s v="HK4226"/>
    <x v="6"/>
    <n v="4.3"/>
    <x v="3"/>
    <s v="1GY"/>
    <x v="54"/>
    <n v="1"/>
  </r>
  <r>
    <s v="2BG"/>
    <x v="8"/>
    <x v="0"/>
    <s v="HK4655"/>
    <x v="9"/>
    <n v="5.3"/>
    <x v="4"/>
    <s v="2DJ"/>
    <x v="55"/>
    <n v="1"/>
  </r>
  <r>
    <s v="2BG"/>
    <x v="8"/>
    <x v="0"/>
    <s v="HK5233"/>
    <x v="17"/>
    <n v="4.0999999999999996"/>
    <x v="3"/>
    <s v="1GB"/>
    <x v="56"/>
    <n v="1"/>
  </r>
  <r>
    <s v="2BG"/>
    <x v="8"/>
    <x v="0"/>
    <s v="HK2872"/>
    <x v="6"/>
    <n v="4.0999999999999996"/>
    <x v="3"/>
    <s v="2DO"/>
    <x v="53"/>
    <n v="1"/>
  </r>
  <r>
    <s v="4AM"/>
    <x v="9"/>
    <x v="0"/>
    <s v="HK4998"/>
    <x v="29"/>
    <n v="9.1300000000000008"/>
    <x v="6"/>
    <s v="4AM"/>
    <x v="32"/>
    <n v="1"/>
  </r>
  <r>
    <s v="4AM"/>
    <x v="9"/>
    <x v="0"/>
    <s v="HK4665"/>
    <x v="29"/>
    <n v="9.1300000000000008"/>
    <x v="6"/>
    <s v="4AM"/>
    <x v="32"/>
    <n v="1"/>
  </r>
  <r>
    <s v="1ED"/>
    <x v="10"/>
    <x v="0"/>
    <s v="HK4541"/>
    <x v="12"/>
    <n v="8.1"/>
    <x v="0"/>
    <s v="1ED"/>
    <x v="13"/>
    <n v="2"/>
  </r>
  <r>
    <s v="1EH"/>
    <x v="11"/>
    <x v="0"/>
    <s v="HK4563"/>
    <x v="15"/>
    <n v="8.1999999999999993"/>
    <x v="0"/>
    <s v="SRC"/>
    <x v="14"/>
    <n v="1"/>
  </r>
  <r>
    <s v="1EH"/>
    <x v="11"/>
    <x v="0"/>
    <s v="HK5002"/>
    <x v="16"/>
    <n v="8.1"/>
    <x v="0"/>
    <s v="1GT"/>
    <x v="33"/>
    <n v="1"/>
  </r>
  <r>
    <s v="1EH"/>
    <x v="11"/>
    <x v="0"/>
    <s v="HK4801"/>
    <x v="13"/>
    <n v="4.3"/>
    <x v="3"/>
    <s v="SRC"/>
    <x v="14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3"/>
    <n v="2"/>
  </r>
  <r>
    <s v="2BI"/>
    <x v="12"/>
    <x v="0"/>
    <s v="HK4966"/>
    <x v="40"/>
    <n v="6.2"/>
    <x v="1"/>
    <s v="0EA"/>
    <x v="25"/>
    <n v="1"/>
  </r>
  <r>
    <s v="2CO"/>
    <x v="37"/>
    <x v="0"/>
    <s v="N959AV"/>
    <x v="27"/>
    <n v="8.1999999999999993"/>
    <x v="0"/>
    <s v="AVA"/>
    <x v="28"/>
    <n v="1"/>
  </r>
  <r>
    <s v="2CO"/>
    <x v="37"/>
    <x v="0"/>
    <s v="N562AV"/>
    <x v="27"/>
    <n v="8.1999999999999993"/>
    <x v="0"/>
    <s v="AVA"/>
    <x v="28"/>
    <n v="1"/>
  </r>
  <r>
    <s v="2FL"/>
    <x v="32"/>
    <x v="0"/>
    <s v="HK5357"/>
    <x v="5"/>
    <n v="8.1"/>
    <x v="0"/>
    <s v="ACL"/>
    <x v="35"/>
    <n v="1"/>
  </r>
  <r>
    <s v="2FL"/>
    <x v="32"/>
    <x v="0"/>
    <s v="HK5139"/>
    <x v="5"/>
    <n v="6.1"/>
    <x v="1"/>
    <s v="ACL"/>
    <x v="35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57"/>
    <n v="1"/>
  </r>
  <r>
    <s v="2GX"/>
    <x v="19"/>
    <x v="0"/>
    <s v="HK4704"/>
    <x v="45"/>
    <n v="3.2"/>
    <x v="7"/>
    <s v="0BR"/>
    <x v="29"/>
    <n v="1"/>
  </r>
  <r>
    <s v="2GF"/>
    <x v="20"/>
    <x v="0"/>
    <s v="HK4927"/>
    <x v="18"/>
    <n v="8.1"/>
    <x v="0"/>
    <s v="0EJ"/>
    <x v="44"/>
    <n v="1"/>
  </r>
  <r>
    <s v="2GF"/>
    <x v="20"/>
    <x v="0"/>
    <s v="HK4409"/>
    <x v="17"/>
    <n v="8.1"/>
    <x v="0"/>
    <s v="0EJ"/>
    <x v="44"/>
    <n v="0"/>
  </r>
  <r>
    <s v="2GF"/>
    <x v="20"/>
    <x v="0"/>
    <s v="HK2835"/>
    <x v="9"/>
    <n v="8.1"/>
    <x v="0"/>
    <s v="1CP"/>
    <x v="23"/>
    <n v="3"/>
  </r>
  <r>
    <s v="2GF"/>
    <x v="20"/>
    <x v="0"/>
    <s v="HK3916"/>
    <x v="34"/>
    <n v="8.1"/>
    <x v="0"/>
    <s v="1CP"/>
    <x v="23"/>
    <n v="2"/>
  </r>
  <r>
    <s v="2FP"/>
    <x v="21"/>
    <x v="0"/>
    <s v="HK5042"/>
    <x v="46"/>
    <n v="9.6"/>
    <x v="1"/>
    <s v="2CS"/>
    <x v="58"/>
    <n v="1"/>
  </r>
  <r>
    <s v="2FP"/>
    <x v="21"/>
    <x v="0"/>
    <s v="HK4714"/>
    <x v="23"/>
    <n v="6.2"/>
    <x v="1"/>
    <s v="0EA"/>
    <x v="25"/>
    <n v="3"/>
  </r>
  <r>
    <s v="2FP"/>
    <x v="21"/>
    <x v="0"/>
    <s v="HK5020"/>
    <x v="9"/>
    <n v="6.2"/>
    <x v="1"/>
    <s v="0EA"/>
    <x v="25"/>
    <n v="1"/>
  </r>
  <r>
    <s v="2FP"/>
    <x v="34"/>
    <x v="0"/>
    <s v="HK2690"/>
    <x v="7"/>
    <n v="6.1"/>
    <x v="1"/>
    <s v="0AN"/>
    <x v="4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6"/>
    <n v="1"/>
  </r>
  <r>
    <s v="2FV"/>
    <x v="25"/>
    <x v="0"/>
    <s v="HK4691"/>
    <x v="7"/>
    <n v="9.15"/>
    <x v="8"/>
    <s v="P"/>
    <x v="9"/>
    <n v="1"/>
  </r>
  <r>
    <s v="2HH"/>
    <x v="26"/>
    <x v="0"/>
    <s v="HK4820"/>
    <x v="12"/>
    <n v="9.1300000000000008"/>
    <x v="6"/>
    <s v="3CA"/>
    <x v="27"/>
    <n v="14"/>
  </r>
  <r>
    <s v="2HK"/>
    <x v="39"/>
    <x v="0"/>
    <s v="HK4812"/>
    <x v="47"/>
    <n v="3.2"/>
    <x v="7"/>
    <s v="2CS"/>
    <x v="58"/>
    <n v="1"/>
  </r>
  <r>
    <s v="2HP"/>
    <x v="27"/>
    <x v="0"/>
    <s v="HK4344"/>
    <x v="17"/>
    <n v="9.1300000000000008"/>
    <x v="6"/>
    <s v="4CF"/>
    <x v="4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28"/>
    <n v="13"/>
  </r>
  <r>
    <s v="0BR"/>
    <x v="28"/>
    <x v="0"/>
    <s v="HK4704"/>
    <x v="28"/>
    <n v="8.1"/>
    <x v="0"/>
    <s v="0BR"/>
    <x v="29"/>
    <n v="2"/>
  </r>
  <r>
    <s v="0BR"/>
    <x v="28"/>
    <x v="0"/>
    <s v="HK4336"/>
    <x v="28"/>
    <n v="8.1"/>
    <x v="0"/>
    <s v="0BR"/>
    <x v="29"/>
    <n v="2"/>
  </r>
  <r>
    <s v="0BR"/>
    <x v="28"/>
    <x v="0"/>
    <s v="HK660"/>
    <x v="20"/>
    <n v="8.1"/>
    <x v="0"/>
    <s v="0BR"/>
    <x v="29"/>
    <n v="4"/>
  </r>
  <r>
    <s v="0BR"/>
    <x v="28"/>
    <x v="0"/>
    <s v="HK1767"/>
    <x v="20"/>
    <n v="9.1300000000000008"/>
    <x v="6"/>
    <s v="0BR"/>
    <x v="29"/>
    <n v="1"/>
  </r>
  <r>
    <s v="0BR"/>
    <x v="28"/>
    <x v="0"/>
    <s v="HK5300"/>
    <x v="28"/>
    <n v="8.1"/>
    <x v="0"/>
    <s v="0BR"/>
    <x v="29"/>
    <n v="2"/>
  </r>
  <r>
    <s v="2BS"/>
    <x v="1"/>
    <x v="0"/>
    <s v="HK2521"/>
    <x v="6"/>
    <n v="6.2"/>
    <x v="1"/>
    <s v="1BR"/>
    <x v="51"/>
    <n v="4"/>
  </r>
  <r>
    <s v="2CU"/>
    <x v="40"/>
    <x v="0"/>
    <s v="PNC0244"/>
    <x v="48"/>
    <n v="7.2"/>
    <x v="2"/>
    <s v="PNC"/>
    <x v="59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0"/>
    <n v="1"/>
  </r>
  <r>
    <s v="2BK"/>
    <x v="4"/>
    <x v="0"/>
    <s v="HK4976"/>
    <x v="29"/>
    <n v="4.0999999999999996"/>
    <x v="3"/>
    <s v="AAG"/>
    <x v="4"/>
    <n v="1"/>
  </r>
  <r>
    <s v="2AH"/>
    <x v="6"/>
    <x v="0"/>
    <s v="HK5326"/>
    <x v="49"/>
    <n v="8.1"/>
    <x v="0"/>
    <s v="P"/>
    <x v="9"/>
    <n v="25"/>
  </r>
  <r>
    <s v="2AH"/>
    <x v="6"/>
    <x v="0"/>
    <s v="HK2589"/>
    <x v="6"/>
    <n v="6.1"/>
    <x v="1"/>
    <s v="P"/>
    <x v="9"/>
    <n v="1"/>
  </r>
  <r>
    <s v="2AH"/>
    <x v="6"/>
    <x v="0"/>
    <s v="HK3578"/>
    <x v="50"/>
    <n v="8.1"/>
    <x v="0"/>
    <s v="P"/>
    <x v="9"/>
    <n v="7"/>
  </r>
  <r>
    <s v="2BG"/>
    <x v="8"/>
    <x v="0"/>
    <s v="HK5416"/>
    <x v="51"/>
    <n v="5.0999999999999996"/>
    <x v="4"/>
    <s v="2DJ"/>
    <x v="55"/>
    <n v="1"/>
  </r>
  <r>
    <s v="2BG"/>
    <x v="8"/>
    <x v="0"/>
    <s v="HK2033"/>
    <x v="26"/>
    <n v="5.0999999999999996"/>
    <x v="4"/>
    <s v="2DO"/>
    <x v="53"/>
    <n v="1"/>
  </r>
  <r>
    <s v="2BG"/>
    <x v="8"/>
    <x v="0"/>
    <s v="HK5078"/>
    <x v="9"/>
    <n v="5.0999999999999996"/>
    <x v="4"/>
    <s v="2AS"/>
    <x v="61"/>
    <n v="1"/>
  </r>
  <r>
    <s v="2BG"/>
    <x v="8"/>
    <x v="0"/>
    <s v="HK2872"/>
    <x v="6"/>
    <n v="5.0999999999999996"/>
    <x v="4"/>
    <s v="2DO"/>
    <x v="53"/>
    <n v="1"/>
  </r>
  <r>
    <s v="4AM"/>
    <x v="9"/>
    <x v="0"/>
    <s v="HK2747"/>
    <x v="18"/>
    <n v="2.2000000000000002"/>
    <x v="9"/>
    <s v="1CG"/>
    <x v="10"/>
    <n v="1"/>
  </r>
  <r>
    <s v="4AM"/>
    <x v="9"/>
    <x v="0"/>
    <s v="HK1364"/>
    <x v="35"/>
    <n v="2.2000000000000002"/>
    <x v="9"/>
    <s v="4CZ"/>
    <x v="4"/>
    <n v="1"/>
  </r>
  <r>
    <s v="1ED"/>
    <x v="10"/>
    <x v="0"/>
    <s v="HK5330"/>
    <x v="11"/>
    <n v="8.1"/>
    <x v="0"/>
    <s v="1ED"/>
    <x v="13"/>
    <n v="5"/>
  </r>
  <r>
    <s v="1EH"/>
    <x v="11"/>
    <x v="0"/>
    <s v="HK4512"/>
    <x v="15"/>
    <n v="8.1999999999999993"/>
    <x v="0"/>
    <s v="SRC"/>
    <x v="14"/>
    <n v="3"/>
  </r>
  <r>
    <s v="1EH"/>
    <x v="11"/>
    <x v="0"/>
    <s v="HK4476"/>
    <x v="15"/>
    <n v="8.1999999999999993"/>
    <x v="0"/>
    <s v="SRC"/>
    <x v="14"/>
    <n v="2"/>
  </r>
  <r>
    <s v="1EH"/>
    <x v="11"/>
    <x v="0"/>
    <s v="HK4424"/>
    <x v="15"/>
    <n v="8.1999999999999993"/>
    <x v="0"/>
    <s v="SRC"/>
    <x v="14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2"/>
    <n v="2"/>
  </r>
  <r>
    <s v="2BI"/>
    <x v="12"/>
    <x v="0"/>
    <s v="HK5255"/>
    <x v="10"/>
    <n v="6.2"/>
    <x v="1"/>
    <s v="1ED"/>
    <x v="13"/>
    <n v="2"/>
  </r>
  <r>
    <s v="2BI"/>
    <x v="12"/>
    <x v="0"/>
    <s v="HK5118"/>
    <x v="16"/>
    <n v="6.2"/>
    <x v="1"/>
    <s v="1DW"/>
    <x v="31"/>
    <n v="2"/>
  </r>
  <r>
    <s v="2BI"/>
    <x v="12"/>
    <x v="0"/>
    <s v="HK4541"/>
    <x v="12"/>
    <n v="6.2"/>
    <x v="1"/>
    <s v="1ED"/>
    <x v="13"/>
    <n v="4"/>
  </r>
  <r>
    <s v="2CO"/>
    <x v="37"/>
    <x v="0"/>
    <s v="HCCRU"/>
    <x v="27"/>
    <n v="8.1999999999999993"/>
    <x v="0"/>
    <s v="GLG"/>
    <x v="63"/>
    <n v="1"/>
  </r>
  <r>
    <s v="2CO"/>
    <x v="37"/>
    <x v="0"/>
    <s v="N331QT"/>
    <x v="52"/>
    <n v="8.1999999999999993"/>
    <x v="0"/>
    <s v="TPA"/>
    <x v="64"/>
    <n v="1"/>
  </r>
  <r>
    <s v="2CO"/>
    <x v="37"/>
    <x v="0"/>
    <s v="N723AV"/>
    <x v="37"/>
    <n v="8.1999999999999993"/>
    <x v="0"/>
    <s v="AVA"/>
    <x v="28"/>
    <n v="1"/>
  </r>
  <r>
    <s v="2CO"/>
    <x v="37"/>
    <x v="0"/>
    <s v="N4304"/>
    <x v="27"/>
    <n v="8.1999999999999993"/>
    <x v="0"/>
    <s v="AVA"/>
    <x v="28"/>
    <n v="1"/>
  </r>
  <r>
    <s v="2FL"/>
    <x v="32"/>
    <x v="0"/>
    <s v="HK4729"/>
    <x v="53"/>
    <n v="8.1"/>
    <x v="0"/>
    <s v="ACL"/>
    <x v="35"/>
    <n v="2"/>
  </r>
  <r>
    <s v="2EK"/>
    <x v="14"/>
    <x v="0"/>
    <s v="HK5172"/>
    <x v="54"/>
    <n v="3.2"/>
    <x v="7"/>
    <s v="0BE"/>
    <x v="65"/>
    <n v="1"/>
  </r>
  <r>
    <s v="2FK"/>
    <x v="15"/>
    <x v="0"/>
    <s v="HK2227"/>
    <x v="9"/>
    <n v="8.1"/>
    <x v="0"/>
    <s v="1GP"/>
    <x v="66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58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4"/>
    <n v="2"/>
  </r>
  <r>
    <s v="2GF"/>
    <x v="20"/>
    <x v="0"/>
    <s v="HK4991"/>
    <x v="34"/>
    <n v="8.1"/>
    <x v="0"/>
    <s v="1CP"/>
    <x v="23"/>
    <n v="3"/>
  </r>
  <r>
    <s v="2GH"/>
    <x v="41"/>
    <x v="0"/>
    <s v="HK4714"/>
    <x v="17"/>
    <n v="4.3"/>
    <x v="3"/>
    <s v="P"/>
    <x v="9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5"/>
    <n v="2"/>
  </r>
  <r>
    <s v="2FP"/>
    <x v="21"/>
    <x v="0"/>
    <s v="HK4846"/>
    <x v="14"/>
    <n v="6.2"/>
    <x v="1"/>
    <s v="OEZ"/>
    <x v="67"/>
    <n v="1"/>
  </r>
  <r>
    <s v="2FP"/>
    <x v="21"/>
    <x v="0"/>
    <s v="HK3404"/>
    <x v="9"/>
    <n v="6.2"/>
    <x v="1"/>
    <s v="1DO"/>
    <x v="38"/>
    <n v="4"/>
  </r>
  <r>
    <s v="2FP"/>
    <x v="21"/>
    <x v="0"/>
    <s v="HK1496"/>
    <x v="20"/>
    <n v="2.1"/>
    <x v="9"/>
    <s v="0ER"/>
    <x v="45"/>
    <n v="1"/>
  </r>
  <r>
    <s v="2FZ"/>
    <x v="35"/>
    <x v="0"/>
    <s v="HK5196"/>
    <x v="16"/>
    <n v="4.0999999999999996"/>
    <x v="3"/>
    <s v="1DF"/>
    <x v="68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49"/>
    <n v="1"/>
  </r>
  <r>
    <s v="1GQ"/>
    <x v="36"/>
    <x v="0"/>
    <s v="HK5020"/>
    <x v="9"/>
    <n v="8.1"/>
    <x v="0"/>
    <s v="0EA"/>
    <x v="25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29"/>
    <n v="1"/>
  </r>
  <r>
    <s v="0BR"/>
    <x v="28"/>
    <x v="0"/>
    <s v="HK4542"/>
    <x v="28"/>
    <n v="9.1300000000000008"/>
    <x v="6"/>
    <s v="0BR"/>
    <x v="29"/>
    <n v="1"/>
  </r>
  <r>
    <s v="0BR"/>
    <x v="28"/>
    <x v="0"/>
    <s v="HK4416"/>
    <x v="28"/>
    <n v="9.1300000000000008"/>
    <x v="6"/>
    <s v="0BR"/>
    <x v="29"/>
    <n v="1"/>
  </r>
  <r>
    <s v="0BR"/>
    <x v="28"/>
    <x v="0"/>
    <s v="HK5428"/>
    <x v="28"/>
    <n v="9.1300000000000008"/>
    <x v="6"/>
    <s v="0BR"/>
    <x v="29"/>
    <n v="1"/>
  </r>
  <r>
    <s v="0BR"/>
    <x v="28"/>
    <x v="0"/>
    <s v="HK5113"/>
    <x v="28"/>
    <n v="8.1"/>
    <x v="0"/>
    <s v="0BR"/>
    <x v="29"/>
    <n v="2"/>
  </r>
  <r>
    <s v="0BR"/>
    <x v="28"/>
    <x v="0"/>
    <s v="HK4939"/>
    <x v="28"/>
    <n v="9.1300000000000008"/>
    <x v="6"/>
    <s v="0BR"/>
    <x v="29"/>
    <n v="1"/>
  </r>
  <r>
    <s v="2CU"/>
    <x v="40"/>
    <x v="0"/>
    <s v="HK1771"/>
    <x v="14"/>
    <n v="8.1"/>
    <x v="0"/>
    <s v="1GA"/>
    <x v="69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1"/>
    <n v="2"/>
  </r>
  <r>
    <s v="2BK"/>
    <x v="4"/>
    <x v="0"/>
    <s v="HK5027"/>
    <x v="18"/>
    <n v="4.0999999999999996"/>
    <x v="3"/>
    <s v="1GK"/>
    <x v="70"/>
    <n v="1"/>
  </r>
  <r>
    <s v="2BG"/>
    <x v="8"/>
    <x v="0"/>
    <s v="HK4655"/>
    <x v="9"/>
    <n v="4.0999999999999996"/>
    <x v="3"/>
    <s v="2DJ"/>
    <x v="55"/>
    <n v="1"/>
  </r>
  <r>
    <s v="2BG"/>
    <x v="8"/>
    <x v="0"/>
    <s v="HK4655"/>
    <x v="9"/>
    <n v="5.0999999999999996"/>
    <x v="4"/>
    <s v="2DJ"/>
    <x v="55"/>
    <n v="3"/>
  </r>
  <r>
    <s v="2BG"/>
    <x v="8"/>
    <x v="0"/>
    <s v="HK4655"/>
    <x v="9"/>
    <n v="4.3"/>
    <x v="3"/>
    <s v="2DJ"/>
    <x v="55"/>
    <n v="1"/>
  </r>
  <r>
    <s v="2BG"/>
    <x v="8"/>
    <x v="0"/>
    <s v="HK4972"/>
    <x v="17"/>
    <n v="4.0999999999999996"/>
    <x v="3"/>
    <s v="1GB"/>
    <x v="56"/>
    <n v="1"/>
  </r>
  <r>
    <s v="4AM"/>
    <x v="9"/>
    <x v="0"/>
    <s v="HK4666"/>
    <x v="29"/>
    <n v="9.1300000000000008"/>
    <x v="6"/>
    <s v="4AM"/>
    <x v="32"/>
    <n v="1"/>
  </r>
  <r>
    <s v="1ED"/>
    <x v="10"/>
    <x v="0"/>
    <s v="HK5107"/>
    <x v="10"/>
    <n v="8.1"/>
    <x v="0"/>
    <s v="1ED"/>
    <x v="13"/>
    <n v="2"/>
  </r>
  <r>
    <s v="1EH"/>
    <x v="11"/>
    <x v="0"/>
    <s v="HK4645"/>
    <x v="13"/>
    <n v="8.1999999999999993"/>
    <x v="0"/>
    <s v="SRC"/>
    <x v="14"/>
    <n v="1"/>
  </r>
  <r>
    <s v="1EH"/>
    <x v="11"/>
    <x v="0"/>
    <s v="HK4367"/>
    <x v="36"/>
    <n v="8.1999999999999993"/>
    <x v="0"/>
    <s v="SRC"/>
    <x v="14"/>
    <n v="1"/>
  </r>
  <r>
    <s v="1EH"/>
    <x v="11"/>
    <x v="0"/>
    <s v="HK4109"/>
    <x v="36"/>
    <n v="8.1999999999999993"/>
    <x v="0"/>
    <s v="SRC"/>
    <x v="14"/>
    <n v="1"/>
  </r>
  <r>
    <s v="1EH"/>
    <x v="11"/>
    <x v="0"/>
    <s v="HK4732"/>
    <x v="15"/>
    <n v="8.1999999999999993"/>
    <x v="0"/>
    <s v="SRC"/>
    <x v="14"/>
    <n v="2"/>
  </r>
  <r>
    <s v="1EH"/>
    <x v="11"/>
    <x v="0"/>
    <s v="HK4709"/>
    <x v="15"/>
    <n v="8.1999999999999993"/>
    <x v="0"/>
    <s v="SRC"/>
    <x v="14"/>
    <n v="3"/>
  </r>
  <r>
    <s v="2BI"/>
    <x v="12"/>
    <x v="0"/>
    <s v="HK5197"/>
    <x v="5"/>
    <n v="9.14"/>
    <x v="5"/>
    <s v="ACL"/>
    <x v="35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1"/>
    <n v="1"/>
  </r>
  <r>
    <s v="2CO"/>
    <x v="37"/>
    <x v="0"/>
    <s v="HK5390"/>
    <x v="27"/>
    <n v="8.1999999999999993"/>
    <x v="0"/>
    <s v="AVA"/>
    <x v="28"/>
    <n v="1"/>
  </r>
  <r>
    <s v="2FL"/>
    <x v="32"/>
    <x v="0"/>
    <s v="HK4730"/>
    <x v="53"/>
    <n v="8.1"/>
    <x v="0"/>
    <s v="ACL"/>
    <x v="35"/>
    <n v="2"/>
  </r>
  <r>
    <s v="4AE"/>
    <x v="33"/>
    <x v="0"/>
    <s v="HK1886"/>
    <x v="29"/>
    <n v="8.1"/>
    <x v="0"/>
    <s v="4AE"/>
    <x v="36"/>
    <n v="1"/>
  </r>
  <r>
    <s v="2EK"/>
    <x v="14"/>
    <x v="0"/>
    <s v="HK5187"/>
    <x v="7"/>
    <n v="3.1"/>
    <x v="7"/>
    <s v="1GC"/>
    <x v="71"/>
    <n v="1"/>
  </r>
  <r>
    <s v="2EK"/>
    <x v="14"/>
    <x v="0"/>
    <s v="HK2066"/>
    <x v="20"/>
    <n v="3.2"/>
    <x v="7"/>
    <s v="0BE"/>
    <x v="65"/>
    <n v="1"/>
  </r>
  <r>
    <s v="2FK"/>
    <x v="15"/>
    <x v="0"/>
    <s v="HK4897"/>
    <x v="9"/>
    <n v="8.1"/>
    <x v="0"/>
    <s v="P"/>
    <x v="9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37"/>
    <n v="1"/>
  </r>
  <r>
    <s v="2GF"/>
    <x v="20"/>
    <x v="0"/>
    <s v="HK3773"/>
    <x v="18"/>
    <n v="8.1"/>
    <x v="0"/>
    <s v="1CP"/>
    <x v="23"/>
    <n v="0"/>
  </r>
  <r>
    <s v="2GF"/>
    <x v="20"/>
    <x v="0"/>
    <s v="HK4795"/>
    <x v="59"/>
    <n v="8.1"/>
    <x v="0"/>
    <s v="1CP"/>
    <x v="23"/>
    <n v="2"/>
  </r>
  <r>
    <s v="2GH"/>
    <x v="41"/>
    <x v="0"/>
    <s v="HK4812"/>
    <x v="29"/>
    <n v="4.3"/>
    <x v="3"/>
    <s v="P"/>
    <x v="9"/>
    <n v="1"/>
  </r>
  <r>
    <s v="2FP"/>
    <x v="21"/>
    <x v="0"/>
    <s v="HK5210"/>
    <x v="30"/>
    <n v="6.2"/>
    <x v="1"/>
    <s v="1CQ"/>
    <x v="72"/>
    <n v="1"/>
  </r>
  <r>
    <s v="2FP"/>
    <x v="21"/>
    <x v="0"/>
    <s v="HK5052"/>
    <x v="16"/>
    <n v="6.2"/>
    <x v="1"/>
    <s v="1GQ"/>
    <x v="34"/>
    <n v="1"/>
  </r>
  <r>
    <s v="2FP"/>
    <x v="21"/>
    <x v="0"/>
    <s v="HK5380"/>
    <x v="60"/>
    <n v="6.2"/>
    <x v="1"/>
    <s v="0EV"/>
    <x v="73"/>
    <n v="2"/>
  </r>
  <r>
    <s v="2FP"/>
    <x v="21"/>
    <x v="0"/>
    <s v="HK4647"/>
    <x v="18"/>
    <n v="6.2"/>
    <x v="1"/>
    <s v="1DY"/>
    <x v="74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75"/>
    <n v="2"/>
  </r>
  <r>
    <s v="2FP"/>
    <x v="21"/>
    <x v="0"/>
    <s v="HK5020"/>
    <x v="9"/>
    <n v="6.1"/>
    <x v="1"/>
    <s v="0EA"/>
    <x v="25"/>
    <n v="10"/>
  </r>
  <r>
    <s v="2FZ"/>
    <x v="35"/>
    <x v="0"/>
    <s v="HK4685"/>
    <x v="16"/>
    <n v="5.0999999999999996"/>
    <x v="4"/>
    <s v="1DF"/>
    <x v="68"/>
    <n v="3"/>
  </r>
  <r>
    <s v="2FZ"/>
    <x v="35"/>
    <x v="0"/>
    <s v="HK5020"/>
    <x v="9"/>
    <n v="4.0999999999999996"/>
    <x v="3"/>
    <s v="0EA"/>
    <x v="25"/>
    <n v="3"/>
  </r>
  <r>
    <s v="4BU"/>
    <x v="38"/>
    <x v="0"/>
    <s v="HK2126"/>
    <x v="7"/>
    <n v="8"/>
    <x v="0"/>
    <s v="4BU"/>
    <x v="46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49"/>
    <n v="1"/>
  </r>
  <r>
    <s v="2HK"/>
    <x v="39"/>
    <x v="0"/>
    <s v="HK4893"/>
    <x v="9"/>
    <n v="3.2"/>
    <x v="7"/>
    <s v="2CS"/>
    <x v="58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29"/>
    <n v="3"/>
  </r>
  <r>
    <s v="0BR"/>
    <x v="28"/>
    <x v="0"/>
    <s v="HK1476"/>
    <x v="20"/>
    <n v="9.1300000000000008"/>
    <x v="6"/>
    <s v="0BR"/>
    <x v="29"/>
    <n v="1"/>
  </r>
  <r>
    <s v="0BR"/>
    <x v="28"/>
    <x v="0"/>
    <s v="HK5113"/>
    <x v="28"/>
    <n v="9.1300000000000008"/>
    <x v="6"/>
    <s v="0BR"/>
    <x v="29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1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1"/>
    <n v="2"/>
  </r>
  <r>
    <s v="1DW"/>
    <x v="29"/>
    <x v="0"/>
    <s v="HK4460"/>
    <x v="14"/>
    <n v="8.1"/>
    <x v="0"/>
    <s v="P"/>
    <x v="9"/>
    <n v="1"/>
  </r>
  <r>
    <s v="2AM"/>
    <x v="5"/>
    <x v="0"/>
    <s v="HK1937"/>
    <x v="35"/>
    <n v="8.1"/>
    <x v="0"/>
    <s v="1BT"/>
    <x v="26"/>
    <n v="1"/>
  </r>
  <r>
    <s v="2AH"/>
    <x v="6"/>
    <x v="0"/>
    <s v="HK2589"/>
    <x v="6"/>
    <n v="6.2"/>
    <x v="1"/>
    <s v="P"/>
    <x v="9"/>
    <n v="1"/>
  </r>
  <r>
    <s v="1CG"/>
    <x v="7"/>
    <x v="0"/>
    <s v="HK2747"/>
    <x v="18"/>
    <n v="8.1"/>
    <x v="0"/>
    <s v="1CG"/>
    <x v="10"/>
    <n v="1"/>
  </r>
  <r>
    <s v="2BG"/>
    <x v="8"/>
    <x v="0"/>
    <s v="HK5189"/>
    <x v="6"/>
    <n v="4.0999999999999996"/>
    <x v="3"/>
    <s v="1BO"/>
    <x v="11"/>
    <n v="1"/>
  </r>
  <r>
    <s v="2BG"/>
    <x v="8"/>
    <x v="0"/>
    <s v="HK4808"/>
    <x v="7"/>
    <n v="6.2"/>
    <x v="1"/>
    <s v="4BD"/>
    <x v="76"/>
    <n v="2"/>
  </r>
  <r>
    <s v="4AM"/>
    <x v="9"/>
    <x v="0"/>
    <s v="HK4664"/>
    <x v="29"/>
    <n v="9.1300000000000008"/>
    <x v="6"/>
    <s v="4AM"/>
    <x v="32"/>
    <n v="1"/>
  </r>
  <r>
    <s v="4AM"/>
    <x v="9"/>
    <x v="0"/>
    <s v="HK1789"/>
    <x v="29"/>
    <n v="9.1300000000000008"/>
    <x v="6"/>
    <s v="4AM"/>
    <x v="32"/>
    <n v="1"/>
  </r>
  <r>
    <s v="1EH"/>
    <x v="11"/>
    <x v="0"/>
    <s v="HK4598"/>
    <x v="15"/>
    <n v="8.1999999999999993"/>
    <x v="0"/>
    <s v="SRC"/>
    <x v="14"/>
    <n v="2"/>
  </r>
  <r>
    <s v="1EH"/>
    <x v="11"/>
    <x v="0"/>
    <s v="HK4558"/>
    <x v="15"/>
    <n v="8.1999999999999993"/>
    <x v="0"/>
    <s v="SRC"/>
    <x v="14"/>
    <n v="1"/>
  </r>
  <r>
    <s v="1EH"/>
    <x v="11"/>
    <x v="0"/>
    <s v="HK4557"/>
    <x v="15"/>
    <n v="8.1999999999999993"/>
    <x v="0"/>
    <s v="SRC"/>
    <x v="14"/>
    <n v="1"/>
  </r>
  <r>
    <s v="1EH"/>
    <x v="11"/>
    <x v="0"/>
    <s v="HK4424"/>
    <x v="15"/>
    <n v="5.0999999999999996"/>
    <x v="4"/>
    <s v="SRC"/>
    <x v="14"/>
    <n v="1"/>
  </r>
  <r>
    <s v="2BI"/>
    <x v="12"/>
    <x v="0"/>
    <s v="HK5002"/>
    <x v="16"/>
    <n v="9.14"/>
    <x v="5"/>
    <s v="1GT"/>
    <x v="33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4"/>
    <n v="1"/>
  </r>
  <r>
    <s v="2BI"/>
    <x v="12"/>
    <x v="0"/>
    <s v="HK5123"/>
    <x v="16"/>
    <n v="6.2"/>
    <x v="1"/>
    <s v="1GQ"/>
    <x v="34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5"/>
    <n v="2"/>
  </r>
  <r>
    <s v="2FL"/>
    <x v="32"/>
    <x v="0"/>
    <s v="HK4728"/>
    <x v="53"/>
    <n v="8.1"/>
    <x v="0"/>
    <s v="ACL"/>
    <x v="35"/>
    <n v="2"/>
  </r>
  <r>
    <s v="4AE"/>
    <x v="33"/>
    <x v="0"/>
    <s v="HK5231"/>
    <x v="29"/>
    <n v="8.1"/>
    <x v="0"/>
    <s v="4AE"/>
    <x v="36"/>
    <n v="2"/>
  </r>
  <r>
    <s v="2EK"/>
    <x v="14"/>
    <x v="0"/>
    <s v="HK1750"/>
    <x v="20"/>
    <n v="3.2"/>
    <x v="7"/>
    <s v="0BM"/>
    <x v="77"/>
    <n v="1"/>
  </r>
  <r>
    <s v="2FK"/>
    <x v="15"/>
    <x v="0"/>
    <s v="HK2963"/>
    <x v="18"/>
    <n v="8.1"/>
    <x v="0"/>
    <s v="P"/>
    <x v="9"/>
    <n v="1"/>
  </r>
  <r>
    <s v="2FK"/>
    <x v="15"/>
    <x v="0"/>
    <s v="HK5097"/>
    <x v="34"/>
    <n v="8.1"/>
    <x v="0"/>
    <s v="P"/>
    <x v="9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3"/>
    <n v="4"/>
  </r>
  <r>
    <s v="2GF"/>
    <x v="20"/>
    <x v="0"/>
    <s v="HK3039"/>
    <x v="41"/>
    <n v="8.1"/>
    <x v="0"/>
    <s v="1CP"/>
    <x v="23"/>
    <n v="2"/>
  </r>
  <r>
    <s v="2GH"/>
    <x v="41"/>
    <x v="0"/>
    <s v="HK5073"/>
    <x v="18"/>
    <n v="4.3"/>
    <x v="3"/>
    <s v="P"/>
    <x v="9"/>
    <n v="1"/>
  </r>
  <r>
    <s v="2FP"/>
    <x v="21"/>
    <x v="0"/>
    <s v="HK4387"/>
    <x v="16"/>
    <n v="6.2"/>
    <x v="1"/>
    <s v="2CS"/>
    <x v="58"/>
    <n v="2"/>
  </r>
  <r>
    <s v="2FP"/>
    <x v="21"/>
    <x v="0"/>
    <s v="HK4893"/>
    <x v="9"/>
    <n v="2.1"/>
    <x v="9"/>
    <s v="2CS"/>
    <x v="58"/>
    <n v="1"/>
  </r>
  <r>
    <s v="2FZ"/>
    <x v="35"/>
    <x v="0"/>
    <s v="HK4460"/>
    <x v="16"/>
    <n v="4.0999999999999996"/>
    <x v="3"/>
    <s v="1DW"/>
    <x v="31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4"/>
    <n v="1"/>
  </r>
  <r>
    <s v="2GT"/>
    <x v="24"/>
    <x v="0"/>
    <s v="HK1736"/>
    <x v="6"/>
    <n v="8.1"/>
    <x v="0"/>
    <s v="1BT"/>
    <x v="26"/>
    <n v="1"/>
  </r>
  <r>
    <s v="2FV"/>
    <x v="25"/>
    <x v="0"/>
    <s v="HK4795"/>
    <x v="59"/>
    <n v="9.15"/>
    <x v="8"/>
    <s v="P"/>
    <x v="9"/>
    <n v="1"/>
  </r>
  <r>
    <s v="1GQ"/>
    <x v="36"/>
    <x v="0"/>
    <s v="HK2714"/>
    <x v="9"/>
    <n v="8.1"/>
    <x v="0"/>
    <s v="0EA"/>
    <x v="25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29"/>
    <n v="1"/>
  </r>
  <r>
    <s v="0BR"/>
    <x v="28"/>
    <x v="0"/>
    <s v="HK2892"/>
    <x v="28"/>
    <n v="8.1"/>
    <x v="0"/>
    <s v="0BR"/>
    <x v="29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49"/>
    <n v="1"/>
  </r>
  <r>
    <s v="2AH"/>
    <x v="6"/>
    <x v="0"/>
    <s v="HK2589"/>
    <x v="6"/>
    <n v="8.1"/>
    <x v="0"/>
    <s v="P"/>
    <x v="9"/>
    <n v="11"/>
  </r>
  <r>
    <s v="1CG"/>
    <x v="7"/>
    <x v="0"/>
    <s v="HK4761"/>
    <x v="6"/>
    <n v="8.1"/>
    <x v="0"/>
    <s v="1CG"/>
    <x v="10"/>
    <n v="1"/>
  </r>
  <r>
    <s v="1CG"/>
    <x v="7"/>
    <x v="0"/>
    <s v="HK4938"/>
    <x v="35"/>
    <n v="8.1"/>
    <x v="0"/>
    <s v="1CG"/>
    <x v="10"/>
    <n v="1"/>
  </r>
  <r>
    <s v="1CG"/>
    <x v="7"/>
    <x v="0"/>
    <s v="HK3117"/>
    <x v="62"/>
    <n v="8.1"/>
    <x v="0"/>
    <s v="1CG"/>
    <x v="10"/>
    <n v="1"/>
  </r>
  <r>
    <s v="2BG"/>
    <x v="8"/>
    <x v="0"/>
    <s v="HK5078"/>
    <x v="9"/>
    <n v="4.0999999999999996"/>
    <x v="3"/>
    <s v="2AS"/>
    <x v="61"/>
    <n v="1"/>
  </r>
  <r>
    <s v="4AM"/>
    <x v="9"/>
    <x v="0"/>
    <s v="HK4762"/>
    <x v="63"/>
    <n v="2.2000000000000002"/>
    <x v="9"/>
    <s v="4CZ"/>
    <x v="4"/>
    <n v="1"/>
  </r>
  <r>
    <s v="4AM"/>
    <x v="9"/>
    <x v="0"/>
    <s v="HK1863"/>
    <x v="29"/>
    <n v="9.1300000000000008"/>
    <x v="6"/>
    <s v="4AM"/>
    <x v="32"/>
    <n v="1"/>
  </r>
  <r>
    <s v="1EH"/>
    <x v="11"/>
    <x v="0"/>
    <s v="HK4794"/>
    <x v="13"/>
    <n v="8.1999999999999993"/>
    <x v="0"/>
    <s v="SRC"/>
    <x v="14"/>
    <n v="1"/>
  </r>
  <r>
    <s v="1EH"/>
    <x v="11"/>
    <x v="0"/>
    <s v="HK4630"/>
    <x v="15"/>
    <n v="8.1999999999999993"/>
    <x v="0"/>
    <s v="SRC"/>
    <x v="14"/>
    <n v="1"/>
  </r>
  <r>
    <s v="1EH"/>
    <x v="11"/>
    <x v="0"/>
    <s v="HK4499"/>
    <x v="15"/>
    <n v="8.1999999999999993"/>
    <x v="0"/>
    <s v="SRC"/>
    <x v="14"/>
    <n v="2"/>
  </r>
  <r>
    <s v="1EH"/>
    <x v="11"/>
    <x v="0"/>
    <s v="HK4732"/>
    <x v="15"/>
    <n v="6.2"/>
    <x v="1"/>
    <s v="SRC"/>
    <x v="14"/>
    <n v="13"/>
  </r>
  <r>
    <s v="1EH"/>
    <x v="11"/>
    <x v="0"/>
    <s v="HK4537"/>
    <x v="15"/>
    <n v="8.1999999999999993"/>
    <x v="0"/>
    <s v="SRC"/>
    <x v="14"/>
    <n v="3"/>
  </r>
  <r>
    <s v="1EH"/>
    <x v="11"/>
    <x v="0"/>
    <s v="HK4673"/>
    <x v="15"/>
    <n v="4.0999999999999996"/>
    <x v="3"/>
    <s v="SRC"/>
    <x v="14"/>
    <n v="1"/>
  </r>
  <r>
    <s v="1EH"/>
    <x v="11"/>
    <x v="0"/>
    <s v="HK4673"/>
    <x v="15"/>
    <n v="8.1999999999999993"/>
    <x v="0"/>
    <s v="SRC"/>
    <x v="14"/>
    <n v="4"/>
  </r>
  <r>
    <s v="1EH"/>
    <x v="11"/>
    <x v="0"/>
    <s v="HK4434"/>
    <x v="15"/>
    <n v="8.1999999999999993"/>
    <x v="0"/>
    <s v="SRC"/>
    <x v="14"/>
    <n v="2"/>
  </r>
  <r>
    <s v="1EH"/>
    <x v="11"/>
    <x v="0"/>
    <s v="HK4424"/>
    <x v="15"/>
    <n v="4.0999999999999996"/>
    <x v="3"/>
    <s v="SRC"/>
    <x v="14"/>
    <n v="4"/>
  </r>
  <r>
    <s v="2BI"/>
    <x v="12"/>
    <x v="0"/>
    <s v="HK5186"/>
    <x v="64"/>
    <n v="9.14"/>
    <x v="5"/>
    <s v="1BC"/>
    <x v="78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5"/>
    <n v="2"/>
  </r>
  <r>
    <s v="2EK"/>
    <x v="14"/>
    <x v="0"/>
    <s v="HK4705"/>
    <x v="65"/>
    <n v="6.1"/>
    <x v="1"/>
    <s v="1GC"/>
    <x v="71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3"/>
    <n v="0"/>
  </r>
  <r>
    <s v="2GF"/>
    <x v="20"/>
    <x v="0"/>
    <s v="HK4478"/>
    <x v="9"/>
    <n v="8.1"/>
    <x v="0"/>
    <s v="0EJ"/>
    <x v="44"/>
    <n v="0"/>
  </r>
  <r>
    <s v="2GF"/>
    <x v="20"/>
    <x v="0"/>
    <s v="HK641"/>
    <x v="6"/>
    <n v="8.1"/>
    <x v="0"/>
    <s v="1DO"/>
    <x v="38"/>
    <n v="1"/>
  </r>
  <r>
    <s v="2GF"/>
    <x v="20"/>
    <x v="0"/>
    <s v="HK5073"/>
    <x v="18"/>
    <n v="8.1"/>
    <x v="0"/>
    <s v="1CP"/>
    <x v="23"/>
    <n v="0"/>
  </r>
  <r>
    <s v="2GH"/>
    <x v="41"/>
    <x v="0"/>
    <s v="HK5379"/>
    <x v="66"/>
    <n v="4.3"/>
    <x v="3"/>
    <s v="P"/>
    <x v="9"/>
    <n v="1"/>
  </r>
  <r>
    <s v="2FP"/>
    <x v="21"/>
    <x v="0"/>
    <s v="HK2714"/>
    <x v="9"/>
    <n v="6.1"/>
    <x v="1"/>
    <s v="0EA"/>
    <x v="25"/>
    <n v="5"/>
  </r>
  <r>
    <s v="2FP"/>
    <x v="21"/>
    <x v="0"/>
    <s v="HK4280"/>
    <x v="35"/>
    <n v="3.2"/>
    <x v="7"/>
    <s v="1AE"/>
    <x v="79"/>
    <n v="1"/>
  </r>
  <r>
    <s v="2FZ"/>
    <x v="35"/>
    <x v="0"/>
    <s v="HK4812"/>
    <x v="47"/>
    <n v="4.3"/>
    <x v="3"/>
    <s v="2CS"/>
    <x v="58"/>
    <n v="3"/>
  </r>
  <r>
    <s v="2FZ"/>
    <x v="35"/>
    <x v="0"/>
    <s v="HK2205"/>
    <x v="9"/>
    <n v="5.0999999999999996"/>
    <x v="4"/>
    <s v="2FK"/>
    <x v="75"/>
    <n v="3"/>
  </r>
  <r>
    <s v="2FZ"/>
    <x v="35"/>
    <x v="0"/>
    <s v="HK5426"/>
    <x v="9"/>
    <n v="4.0999999999999996"/>
    <x v="3"/>
    <s v="2FK"/>
    <x v="75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48"/>
    <n v="2"/>
  </r>
  <r>
    <s v="2GT"/>
    <x v="24"/>
    <x v="0"/>
    <s v="HK1792"/>
    <x v="29"/>
    <n v="9.1300000000000008"/>
    <x v="6"/>
    <s v="1BT"/>
    <x v="26"/>
    <n v="1"/>
  </r>
  <r>
    <s v="2GT"/>
    <x v="24"/>
    <x v="0"/>
    <s v="HK4569"/>
    <x v="9"/>
    <n v="8.1"/>
    <x v="0"/>
    <s v="0ES"/>
    <x v="48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29"/>
    <n v="1"/>
  </r>
  <r>
    <s v="0BR"/>
    <x v="28"/>
    <x v="1"/>
    <s v="HK4644"/>
    <x v="28"/>
    <n v="8.1"/>
    <x v="0"/>
    <s v="0BR"/>
    <x v="29"/>
    <n v="1"/>
  </r>
  <r>
    <s v="0BR"/>
    <x v="28"/>
    <x v="1"/>
    <s v="HK4416"/>
    <x v="28"/>
    <n v="8.1"/>
    <x v="0"/>
    <s v="0BR"/>
    <x v="29"/>
    <n v="1"/>
  </r>
  <r>
    <s v="0BR"/>
    <x v="28"/>
    <x v="1"/>
    <s v="HK4336"/>
    <x v="28"/>
    <n v="8.1"/>
    <x v="0"/>
    <s v="0BR"/>
    <x v="29"/>
    <n v="1"/>
  </r>
  <r>
    <s v="0BR"/>
    <x v="28"/>
    <x v="1"/>
    <s v="HK4336"/>
    <x v="28"/>
    <n v="9.1300000000000008"/>
    <x v="6"/>
    <s v="0BR"/>
    <x v="29"/>
    <n v="1"/>
  </r>
  <r>
    <s v="2CU"/>
    <x v="40"/>
    <x v="1"/>
    <s v="N750AV"/>
    <x v="27"/>
    <n v="7.2"/>
    <x v="2"/>
    <s v="AVA"/>
    <x v="28"/>
    <n v="19"/>
  </r>
  <r>
    <s v="2CU"/>
    <x v="40"/>
    <x v="1"/>
    <s v="N750AV"/>
    <x v="27"/>
    <n v="8.1999999999999993"/>
    <x v="0"/>
    <s v="AVA"/>
    <x v="28"/>
    <n v="92"/>
  </r>
  <r>
    <s v="2BK"/>
    <x v="4"/>
    <x v="1"/>
    <s v="HK4829"/>
    <x v="68"/>
    <n v="4.0999999999999996"/>
    <x v="3"/>
    <s v="1GK"/>
    <x v="70"/>
    <n v="1"/>
  </r>
  <r>
    <s v="2BG"/>
    <x v="8"/>
    <x v="1"/>
    <s v="HK4490"/>
    <x v="9"/>
    <n v="4.3"/>
    <x v="3"/>
    <s v="4BD"/>
    <x v="76"/>
    <n v="1"/>
  </r>
  <r>
    <s v="2BG"/>
    <x v="8"/>
    <x v="1"/>
    <s v="HK5005"/>
    <x v="29"/>
    <n v="6.2"/>
    <x v="1"/>
    <s v="2DO"/>
    <x v="53"/>
    <n v="2"/>
  </r>
  <r>
    <s v="2BG"/>
    <x v="8"/>
    <x v="1"/>
    <s v="HK2399"/>
    <x v="29"/>
    <n v="6.2"/>
    <x v="1"/>
    <s v="2DO"/>
    <x v="53"/>
    <n v="2"/>
  </r>
  <r>
    <s v="2BG"/>
    <x v="8"/>
    <x v="1"/>
    <s v="HK4490"/>
    <x v="9"/>
    <n v="5.0999999999999996"/>
    <x v="4"/>
    <s v="4BD"/>
    <x v="76"/>
    <n v="1"/>
  </r>
  <r>
    <s v="2BG"/>
    <x v="8"/>
    <x v="1"/>
    <s v="HK5115"/>
    <x v="18"/>
    <n v="5.3"/>
    <x v="4"/>
    <s v="1FC"/>
    <x v="80"/>
    <n v="1"/>
  </r>
  <r>
    <s v="2BG"/>
    <x v="8"/>
    <x v="1"/>
    <s v="HK5383"/>
    <x v="69"/>
    <n v="4.0999999999999996"/>
    <x v="3"/>
    <s v="2DJ"/>
    <x v="55"/>
    <n v="1"/>
  </r>
  <r>
    <s v="2EB"/>
    <x v="42"/>
    <x v="1"/>
    <s v="HK4972"/>
    <x v="17"/>
    <n v="5.2"/>
    <x v="4"/>
    <s v="6AA"/>
    <x v="4"/>
    <n v="1"/>
  </r>
  <r>
    <s v="2EB"/>
    <x v="42"/>
    <x v="1"/>
    <s v="HK1476"/>
    <x v="20"/>
    <n v="5.0999999999999996"/>
    <x v="4"/>
    <s v="0BR"/>
    <x v="29"/>
    <n v="1"/>
  </r>
  <r>
    <s v="2EB"/>
    <x v="42"/>
    <x v="1"/>
    <s v="HK5380"/>
    <x v="6"/>
    <n v="5.0999999999999996"/>
    <x v="4"/>
    <s v="0EV"/>
    <x v="73"/>
    <n v="1"/>
  </r>
  <r>
    <s v="2EB"/>
    <x v="42"/>
    <x v="1"/>
    <s v="HK4810"/>
    <x v="6"/>
    <n v="5.0999999999999996"/>
    <x v="4"/>
    <s v="1EE"/>
    <x v="81"/>
    <n v="1"/>
  </r>
  <r>
    <s v="2EB"/>
    <x v="42"/>
    <x v="1"/>
    <s v="HK1131"/>
    <x v="70"/>
    <n v="4.0999999999999996"/>
    <x v="3"/>
    <s v="P"/>
    <x v="9"/>
    <n v="1"/>
  </r>
  <r>
    <s v="4AM"/>
    <x v="9"/>
    <x v="1"/>
    <s v="HK4664"/>
    <x v="29"/>
    <n v="9.1300000000000008"/>
    <x v="6"/>
    <s v="4AM"/>
    <x v="32"/>
    <n v="1"/>
  </r>
  <r>
    <s v="1EH"/>
    <x v="11"/>
    <x v="1"/>
    <s v="HK5002"/>
    <x v="16"/>
    <n v="5.0999999999999996"/>
    <x v="4"/>
    <s v="1GT"/>
    <x v="33"/>
    <n v="1"/>
  </r>
  <r>
    <s v="1EH"/>
    <x v="11"/>
    <x v="1"/>
    <s v="HK4780"/>
    <x v="15"/>
    <n v="8.1999999999999993"/>
    <x v="0"/>
    <s v="SRC"/>
    <x v="14"/>
    <n v="5"/>
  </r>
  <r>
    <s v="1EH"/>
    <x v="11"/>
    <x v="1"/>
    <s v="HK4732"/>
    <x v="15"/>
    <n v="4.0999999999999996"/>
    <x v="3"/>
    <s v="SRC"/>
    <x v="14"/>
    <n v="1"/>
  </r>
  <r>
    <s v="1EH"/>
    <x v="11"/>
    <x v="1"/>
    <s v="HK4732"/>
    <x v="15"/>
    <n v="8.1999999999999993"/>
    <x v="0"/>
    <s v="SRC"/>
    <x v="14"/>
    <n v="6"/>
  </r>
  <r>
    <s v="1EH"/>
    <x v="11"/>
    <x v="1"/>
    <s v="HK4600"/>
    <x v="15"/>
    <n v="8.1999999999999993"/>
    <x v="0"/>
    <s v="SRC"/>
    <x v="14"/>
    <n v="4"/>
  </r>
  <r>
    <s v="1EH"/>
    <x v="11"/>
    <x v="1"/>
    <s v="HK4563"/>
    <x v="15"/>
    <n v="8.1999999999999993"/>
    <x v="0"/>
    <s v="SRC"/>
    <x v="14"/>
    <n v="6"/>
  </r>
  <r>
    <s v="1EH"/>
    <x v="11"/>
    <x v="1"/>
    <s v="HK4109"/>
    <x v="36"/>
    <n v="4.0999999999999996"/>
    <x v="3"/>
    <s v="SRC"/>
    <x v="14"/>
    <n v="1"/>
  </r>
  <r>
    <s v="2CO"/>
    <x v="37"/>
    <x v="1"/>
    <s v="N536AV"/>
    <x v="27"/>
    <n v="8.1999999999999993"/>
    <x v="0"/>
    <s v="AVA"/>
    <x v="28"/>
    <n v="1"/>
  </r>
  <r>
    <s v="2FL"/>
    <x v="32"/>
    <x v="1"/>
    <s v="HK4730"/>
    <x v="53"/>
    <n v="8.1"/>
    <x v="0"/>
    <s v="ACL"/>
    <x v="35"/>
    <n v="2"/>
  </r>
  <r>
    <s v="4AE"/>
    <x v="33"/>
    <x v="1"/>
    <s v="HK1861"/>
    <x v="29"/>
    <n v="8.1"/>
    <x v="0"/>
    <s v="4AE"/>
    <x v="36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77"/>
    <n v="1"/>
  </r>
  <r>
    <s v="2FK"/>
    <x v="15"/>
    <x v="1"/>
    <s v="HK4836"/>
    <x v="18"/>
    <n v="8.1"/>
    <x v="0"/>
    <s v="P"/>
    <x v="9"/>
    <n v="1"/>
  </r>
  <r>
    <s v="2FK"/>
    <x v="15"/>
    <x v="1"/>
    <s v="HK2227"/>
    <x v="9"/>
    <n v="8.1"/>
    <x v="0"/>
    <s v="1GP"/>
    <x v="66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9"/>
    <n v="1"/>
  </r>
  <r>
    <s v="2FP"/>
    <x v="21"/>
    <x v="1"/>
    <s v="HK5311"/>
    <x v="28"/>
    <n v="6.2"/>
    <x v="1"/>
    <s v="0CR"/>
    <x v="43"/>
    <n v="1"/>
  </r>
  <r>
    <s v="2FP"/>
    <x v="21"/>
    <x v="1"/>
    <s v="HK4714"/>
    <x v="23"/>
    <n v="6.1"/>
    <x v="1"/>
    <s v="0EA"/>
    <x v="25"/>
    <n v="1"/>
  </r>
  <r>
    <s v="2FP"/>
    <x v="34"/>
    <x v="1"/>
    <s v="HK4569"/>
    <x v="9"/>
    <n v="6.1"/>
    <x v="1"/>
    <s v="0AN"/>
    <x v="4"/>
    <n v="1"/>
  </r>
  <r>
    <s v="2FP"/>
    <x v="21"/>
    <x v="1"/>
    <s v="HK5020"/>
    <x v="9"/>
    <n v="6.1"/>
    <x v="1"/>
    <s v="0EA"/>
    <x v="25"/>
    <n v="8"/>
  </r>
  <r>
    <s v="2FT"/>
    <x v="44"/>
    <x v="1"/>
    <s v="HK4713"/>
    <x v="9"/>
    <n v="5.0999999999999996"/>
    <x v="4"/>
    <s v="P"/>
    <x v="9"/>
    <n v="6"/>
  </r>
  <r>
    <s v="2FZ"/>
    <x v="35"/>
    <x v="1"/>
    <s v="HK5429"/>
    <x v="34"/>
    <n v="4.3"/>
    <x v="3"/>
    <s v="OAA"/>
    <x v="82"/>
    <n v="5"/>
  </r>
  <r>
    <s v="2HP"/>
    <x v="27"/>
    <x v="1"/>
    <s v="HK5317"/>
    <x v="7"/>
    <n v="9.1300000000000008"/>
    <x v="6"/>
    <s v="4CF"/>
    <x v="4"/>
    <n v="2"/>
  </r>
  <r>
    <s v="2HP"/>
    <x v="27"/>
    <x v="1"/>
    <s v="HK2436"/>
    <x v="35"/>
    <n v="9.1300000000000008"/>
    <x v="6"/>
    <s v="4CF"/>
    <x v="4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29"/>
    <n v="1"/>
  </r>
  <r>
    <s v="0BR"/>
    <x v="28"/>
    <x v="1"/>
    <s v="HK4542"/>
    <x v="28"/>
    <n v="9.1300000000000008"/>
    <x v="6"/>
    <s v="0BR"/>
    <x v="29"/>
    <n v="1"/>
  </r>
  <r>
    <s v="2CU"/>
    <x v="40"/>
    <x v="1"/>
    <s v="PNC0244"/>
    <x v="48"/>
    <n v="7.2"/>
    <x v="2"/>
    <s v="PNC"/>
    <x v="59"/>
    <n v="1"/>
  </r>
  <r>
    <s v="1DW"/>
    <x v="29"/>
    <x v="1"/>
    <s v="HK5015"/>
    <x v="57"/>
    <n v="8.1999999999999993"/>
    <x v="0"/>
    <s v="1DW"/>
    <x v="31"/>
    <n v="2"/>
  </r>
  <r>
    <s v="2BK"/>
    <x v="4"/>
    <x v="1"/>
    <s v="HK4829"/>
    <x v="68"/>
    <n v="4.3"/>
    <x v="3"/>
    <s v="1GK"/>
    <x v="70"/>
    <n v="1"/>
  </r>
  <r>
    <s v="2BK"/>
    <x v="4"/>
    <x v="1"/>
    <s v="HK4894"/>
    <x v="9"/>
    <n v="4.3"/>
    <x v="3"/>
    <s v="1GK"/>
    <x v="70"/>
    <n v="1"/>
  </r>
  <r>
    <s v="2AM"/>
    <x v="5"/>
    <x v="1"/>
    <s v="HK2432"/>
    <x v="35"/>
    <n v="8.1"/>
    <x v="0"/>
    <s v="1EG"/>
    <x v="52"/>
    <n v="1"/>
  </r>
  <r>
    <s v="2AM"/>
    <x v="5"/>
    <x v="1"/>
    <s v="HK1937"/>
    <x v="35"/>
    <n v="8.1"/>
    <x v="0"/>
    <s v="1BT"/>
    <x v="26"/>
    <n v="1"/>
  </r>
  <r>
    <s v="1CG"/>
    <x v="7"/>
    <x v="1"/>
    <s v="HK5226"/>
    <x v="8"/>
    <n v="8.1"/>
    <x v="0"/>
    <s v="1CG"/>
    <x v="10"/>
    <n v="1"/>
  </r>
  <r>
    <s v="1CG"/>
    <x v="7"/>
    <x v="1"/>
    <s v="HK2747"/>
    <x v="18"/>
    <n v="8.1"/>
    <x v="0"/>
    <s v="1CG"/>
    <x v="10"/>
    <n v="2"/>
  </r>
  <r>
    <s v="2BG"/>
    <x v="8"/>
    <x v="1"/>
    <s v="HK5115"/>
    <x v="18"/>
    <n v="4.3"/>
    <x v="3"/>
    <s v="1FC"/>
    <x v="80"/>
    <n v="2"/>
  </r>
  <r>
    <s v="2BG"/>
    <x v="8"/>
    <x v="1"/>
    <s v="HK4783"/>
    <x v="9"/>
    <n v="4.0999999999999996"/>
    <x v="3"/>
    <s v="2DI"/>
    <x v="4"/>
    <n v="1"/>
  </r>
  <r>
    <s v="2EB"/>
    <x v="42"/>
    <x v="1"/>
    <s v="HK4015"/>
    <x v="17"/>
    <n v="5.0999999999999996"/>
    <x v="4"/>
    <s v="1GJ"/>
    <x v="83"/>
    <n v="1"/>
  </r>
  <r>
    <s v="2EB"/>
    <x v="42"/>
    <x v="1"/>
    <s v="HK4015"/>
    <x v="6"/>
    <n v="6.2"/>
    <x v="1"/>
    <s v="1GJ"/>
    <x v="83"/>
    <n v="1"/>
  </r>
  <r>
    <s v="4AM"/>
    <x v="9"/>
    <x v="1"/>
    <s v="HK4247"/>
    <x v="17"/>
    <n v="9.1300000000000008"/>
    <x v="6"/>
    <s v="3GH"/>
    <x v="12"/>
    <n v="1"/>
  </r>
  <r>
    <s v="4AM"/>
    <x v="9"/>
    <x v="1"/>
    <s v="HK1863"/>
    <x v="29"/>
    <n v="9.1300000000000008"/>
    <x v="6"/>
    <s v="4AM"/>
    <x v="32"/>
    <n v="1"/>
  </r>
  <r>
    <s v="4AM"/>
    <x v="9"/>
    <x v="1"/>
    <s v="HK1789"/>
    <x v="29"/>
    <n v="9.1300000000000008"/>
    <x v="6"/>
    <s v="4AM"/>
    <x v="32"/>
    <n v="1"/>
  </r>
  <r>
    <s v="1ED"/>
    <x v="10"/>
    <x v="1"/>
    <s v="HK5255"/>
    <x v="10"/>
    <n v="8.1"/>
    <x v="0"/>
    <s v="1ED"/>
    <x v="13"/>
    <n v="4"/>
  </r>
  <r>
    <s v="1EH"/>
    <x v="11"/>
    <x v="1"/>
    <s v="HK5374"/>
    <x v="14"/>
    <n v="8.1999999999999993"/>
    <x v="0"/>
    <s v="P"/>
    <x v="9"/>
    <n v="1"/>
  </r>
  <r>
    <s v="1EH"/>
    <x v="11"/>
    <x v="1"/>
    <s v="CP3108"/>
    <x v="15"/>
    <n v="8.1999999999999993"/>
    <x v="0"/>
    <s v="SRC"/>
    <x v="14"/>
    <n v="1"/>
  </r>
  <r>
    <s v="1EH"/>
    <x v="11"/>
    <x v="1"/>
    <s v="HK4780"/>
    <x v="15"/>
    <n v="5.0999999999999996"/>
    <x v="4"/>
    <s v="SRC"/>
    <x v="14"/>
    <n v="1"/>
  </r>
  <r>
    <s v="1EH"/>
    <x v="11"/>
    <x v="1"/>
    <s v="HK4424"/>
    <x v="15"/>
    <n v="8.1999999999999993"/>
    <x v="0"/>
    <s v="SRC"/>
    <x v="14"/>
    <n v="4"/>
  </r>
  <r>
    <s v="2CO"/>
    <x v="37"/>
    <x v="1"/>
    <s v="N955AV"/>
    <x v="52"/>
    <n v="8.1999999999999993"/>
    <x v="0"/>
    <s v="AVA"/>
    <x v="28"/>
    <n v="1"/>
  </r>
  <r>
    <s v="4AE"/>
    <x v="33"/>
    <x v="1"/>
    <s v="HK4814"/>
    <x v="29"/>
    <n v="8.1"/>
    <x v="0"/>
    <s v="4AE"/>
    <x v="36"/>
    <n v="3"/>
  </r>
  <r>
    <s v="4AE"/>
    <x v="33"/>
    <x v="1"/>
    <s v="HK4813"/>
    <x v="29"/>
    <n v="8.1"/>
    <x v="0"/>
    <s v="4AE"/>
    <x v="36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3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65"/>
    <n v="1"/>
  </r>
  <r>
    <s v="2GX"/>
    <x v="19"/>
    <x v="1"/>
    <s v="HK4870"/>
    <x v="35"/>
    <n v="3.2"/>
    <x v="7"/>
    <s v="0EB"/>
    <x v="84"/>
    <n v="1"/>
  </r>
  <r>
    <s v="2GX"/>
    <x v="19"/>
    <x v="1"/>
    <s v="HK2034"/>
    <x v="35"/>
    <n v="3.2"/>
    <x v="7"/>
    <s v="2GP"/>
    <x v="4"/>
    <n v="1"/>
  </r>
  <r>
    <s v="2FP"/>
    <x v="21"/>
    <x v="1"/>
    <s v="HK3072"/>
    <x v="6"/>
    <n v="9.6"/>
    <x v="1"/>
    <s v="1BR"/>
    <x v="51"/>
    <n v="1"/>
  </r>
  <r>
    <s v="2FP"/>
    <x v="21"/>
    <x v="1"/>
    <s v="HK5333"/>
    <x v="71"/>
    <n v="6.2"/>
    <x v="1"/>
    <s v="1GQ"/>
    <x v="34"/>
    <n v="1"/>
  </r>
  <r>
    <s v="2FP"/>
    <x v="21"/>
    <x v="1"/>
    <s v="HK3109"/>
    <x v="31"/>
    <n v="6.1"/>
    <x v="1"/>
    <s v="1BE"/>
    <x v="85"/>
    <n v="8"/>
  </r>
  <r>
    <s v="2FT"/>
    <x v="44"/>
    <x v="1"/>
    <s v="HK1745"/>
    <x v="35"/>
    <n v="4.3"/>
    <x v="3"/>
    <s v="1BT"/>
    <x v="26"/>
    <n v="1"/>
  </r>
  <r>
    <s v="2FT"/>
    <x v="44"/>
    <x v="1"/>
    <s v="HK690"/>
    <x v="42"/>
    <n v="4.3"/>
    <x v="3"/>
    <s v="0BR"/>
    <x v="29"/>
    <n v="1"/>
  </r>
  <r>
    <s v="2FZ"/>
    <x v="35"/>
    <x v="1"/>
    <s v="HK1990"/>
    <x v="6"/>
    <n v="4.0999999999999996"/>
    <x v="3"/>
    <s v="0AH"/>
    <x v="86"/>
    <n v="1"/>
  </r>
  <r>
    <s v="2FZ"/>
    <x v="35"/>
    <x v="1"/>
    <s v="HK4984"/>
    <x v="72"/>
    <n v="5.0999999999999996"/>
    <x v="4"/>
    <s v="2GP"/>
    <x v="4"/>
    <n v="2"/>
  </r>
  <r>
    <s v="2FZ"/>
    <x v="35"/>
    <x v="1"/>
    <s v="HK5118"/>
    <x v="16"/>
    <n v="5.2"/>
    <x v="4"/>
    <s v="1DW"/>
    <x v="31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29"/>
    <n v="3"/>
  </r>
  <r>
    <s v="0BR"/>
    <x v="28"/>
    <x v="1"/>
    <s v="HK690"/>
    <x v="42"/>
    <n v="8.1"/>
    <x v="0"/>
    <s v="0BR"/>
    <x v="29"/>
    <n v="1"/>
  </r>
  <r>
    <s v="0BR"/>
    <x v="28"/>
    <x v="1"/>
    <s v="HK5428"/>
    <x v="28"/>
    <n v="8.1"/>
    <x v="0"/>
    <s v="0BR"/>
    <x v="29"/>
    <n v="1"/>
  </r>
  <r>
    <s v="0BR"/>
    <x v="28"/>
    <x v="1"/>
    <s v="HK5167"/>
    <x v="28"/>
    <n v="8.1"/>
    <x v="0"/>
    <s v="0BR"/>
    <x v="29"/>
    <n v="1"/>
  </r>
  <r>
    <s v="0BR"/>
    <x v="28"/>
    <x v="1"/>
    <s v="HK5113"/>
    <x v="28"/>
    <n v="9.1300000000000008"/>
    <x v="6"/>
    <s v="0BR"/>
    <x v="29"/>
    <n v="1"/>
  </r>
  <r>
    <s v="0BR"/>
    <x v="28"/>
    <x v="1"/>
    <s v="HK5113"/>
    <x v="28"/>
    <n v="8.1"/>
    <x v="0"/>
    <s v="0BR"/>
    <x v="29"/>
    <n v="1"/>
  </r>
  <r>
    <s v="0BR"/>
    <x v="28"/>
    <x v="1"/>
    <s v="HK4542"/>
    <x v="28"/>
    <n v="8.1"/>
    <x v="0"/>
    <s v="0BR"/>
    <x v="29"/>
    <n v="2"/>
  </r>
  <r>
    <s v="0BR"/>
    <x v="28"/>
    <x v="1"/>
    <s v="HK2892"/>
    <x v="28"/>
    <n v="9.1300000000000008"/>
    <x v="6"/>
    <s v="0BR"/>
    <x v="29"/>
    <n v="1"/>
  </r>
  <r>
    <s v="2EB"/>
    <x v="42"/>
    <x v="1"/>
    <s v="HK5112"/>
    <x v="17"/>
    <n v="6.2"/>
    <x v="1"/>
    <s v="0CR"/>
    <x v="43"/>
    <n v="1"/>
  </r>
  <r>
    <s v="2EB"/>
    <x v="42"/>
    <x v="1"/>
    <s v="HK5433"/>
    <x v="7"/>
    <n v="5.0999999999999996"/>
    <x v="4"/>
    <s v="P"/>
    <x v="9"/>
    <n v="1"/>
  </r>
  <r>
    <s v="2EB"/>
    <x v="42"/>
    <x v="1"/>
    <s v="HK4667"/>
    <x v="9"/>
    <n v="6.2"/>
    <x v="1"/>
    <s v="4AM"/>
    <x v="32"/>
    <n v="4"/>
  </r>
  <r>
    <s v="4AM"/>
    <x v="9"/>
    <x v="1"/>
    <s v="HK1290"/>
    <x v="22"/>
    <n v="2.2000000000000002"/>
    <x v="9"/>
    <s v="0DD"/>
    <x v="24"/>
    <n v="1"/>
  </r>
  <r>
    <s v="4AM"/>
    <x v="9"/>
    <x v="1"/>
    <s v="HK5217"/>
    <x v="29"/>
    <n v="8.1"/>
    <x v="0"/>
    <s v="4AM"/>
    <x v="32"/>
    <n v="1"/>
  </r>
  <r>
    <s v="1EH"/>
    <x v="11"/>
    <x v="1"/>
    <s v="HK4645"/>
    <x v="13"/>
    <n v="4.3"/>
    <x v="3"/>
    <s v="SRC"/>
    <x v="14"/>
    <n v="1"/>
  </r>
  <r>
    <s v="1EH"/>
    <x v="11"/>
    <x v="1"/>
    <s v="HK4645"/>
    <x v="13"/>
    <n v="8.1999999999999993"/>
    <x v="0"/>
    <s v="SRC"/>
    <x v="14"/>
    <n v="5"/>
  </r>
  <r>
    <s v="1EH"/>
    <x v="11"/>
    <x v="1"/>
    <s v="HK4563"/>
    <x v="15"/>
    <n v="4.0999999999999996"/>
    <x v="3"/>
    <s v="SRC"/>
    <x v="14"/>
    <n v="1"/>
  </r>
  <r>
    <s v="1EH"/>
    <x v="11"/>
    <x v="1"/>
    <s v="HK4558"/>
    <x v="15"/>
    <n v="8.1999999999999993"/>
    <x v="0"/>
    <s v="SRC"/>
    <x v="14"/>
    <n v="4"/>
  </r>
  <r>
    <s v="1EH"/>
    <x v="11"/>
    <x v="1"/>
    <s v="HK4557"/>
    <x v="15"/>
    <n v="8.1999999999999993"/>
    <x v="0"/>
    <s v="SRC"/>
    <x v="14"/>
    <n v="4"/>
  </r>
  <r>
    <s v="1EH"/>
    <x v="11"/>
    <x v="1"/>
    <s v="HK4499"/>
    <x v="15"/>
    <n v="8.1999999999999993"/>
    <x v="0"/>
    <s v="SRC"/>
    <x v="14"/>
    <n v="3"/>
  </r>
  <r>
    <s v="1EH"/>
    <x v="11"/>
    <x v="1"/>
    <s v="HK4367"/>
    <x v="36"/>
    <n v="4.0999999999999996"/>
    <x v="3"/>
    <s v="SRC"/>
    <x v="14"/>
    <n v="1"/>
  </r>
  <r>
    <s v="1EH"/>
    <x v="11"/>
    <x v="1"/>
    <s v="HK4013"/>
    <x v="36"/>
    <n v="4.0999999999999996"/>
    <x v="3"/>
    <s v="SRC"/>
    <x v="14"/>
    <n v="1"/>
  </r>
  <r>
    <s v="2CO"/>
    <x v="37"/>
    <x v="1"/>
    <s v="N686TA"/>
    <x v="27"/>
    <n v="8.1999999999999993"/>
    <x v="0"/>
    <s v="TAI"/>
    <x v="87"/>
    <n v="1"/>
  </r>
  <r>
    <s v="2CO"/>
    <x v="37"/>
    <x v="1"/>
    <s v="N281AV"/>
    <x v="27"/>
    <n v="8.1999999999999993"/>
    <x v="0"/>
    <s v="AVR"/>
    <x v="41"/>
    <n v="1"/>
  </r>
  <r>
    <s v="2CO"/>
    <x v="37"/>
    <x v="1"/>
    <s v="N931AV"/>
    <x v="27"/>
    <n v="8.1999999999999993"/>
    <x v="0"/>
    <s v="AVA"/>
    <x v="28"/>
    <n v="1"/>
  </r>
  <r>
    <s v="2CO"/>
    <x v="37"/>
    <x v="1"/>
    <s v="N958AV"/>
    <x v="27"/>
    <n v="8.1999999999999993"/>
    <x v="0"/>
    <s v="AVA"/>
    <x v="28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6"/>
    <n v="4"/>
  </r>
  <r>
    <s v="4AE"/>
    <x v="33"/>
    <x v="1"/>
    <s v="HK1798"/>
    <x v="29"/>
    <n v="8.1"/>
    <x v="0"/>
    <s v="4AE"/>
    <x v="36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68"/>
    <n v="1"/>
  </r>
  <r>
    <s v="2EK"/>
    <x v="14"/>
    <x v="1"/>
    <s v="HK5203"/>
    <x v="39"/>
    <n v="3.2"/>
    <x v="7"/>
    <s v="0DL"/>
    <x v="42"/>
    <n v="1"/>
  </r>
  <r>
    <s v="2FK"/>
    <x v="15"/>
    <x v="1"/>
    <s v="HK5055"/>
    <x v="18"/>
    <n v="8.1"/>
    <x v="0"/>
    <s v="P"/>
    <x v="9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84"/>
    <n v="1"/>
  </r>
  <r>
    <s v="2GX"/>
    <x v="19"/>
    <x v="1"/>
    <s v="HK2790"/>
    <x v="6"/>
    <n v="3.2"/>
    <x v="7"/>
    <s v="2AC"/>
    <x v="88"/>
    <n v="1"/>
  </r>
  <r>
    <s v="2GH"/>
    <x v="41"/>
    <x v="1"/>
    <s v="HK4933"/>
    <x v="17"/>
    <n v="4.3"/>
    <x v="3"/>
    <s v="P"/>
    <x v="9"/>
    <n v="1"/>
  </r>
  <r>
    <s v="2FP"/>
    <x v="21"/>
    <x v="1"/>
    <s v="HK2098"/>
    <x v="20"/>
    <n v="9.6"/>
    <x v="1"/>
    <s v="0DD"/>
    <x v="24"/>
    <n v="1"/>
  </r>
  <r>
    <s v="2FP"/>
    <x v="21"/>
    <x v="1"/>
    <s v="HK4691"/>
    <x v="9"/>
    <n v="6.2"/>
    <x v="1"/>
    <s v="1CP"/>
    <x v="23"/>
    <n v="6"/>
  </r>
  <r>
    <s v="2FP"/>
    <x v="21"/>
    <x v="1"/>
    <s v="HK4893"/>
    <x v="9"/>
    <n v="2.1"/>
    <x v="9"/>
    <s v="2CS"/>
    <x v="58"/>
    <n v="1"/>
  </r>
  <r>
    <s v="2FT"/>
    <x v="44"/>
    <x v="1"/>
    <s v="HK1131"/>
    <x v="70"/>
    <n v="4.0999999999999996"/>
    <x v="3"/>
    <s v="2AS"/>
    <x v="61"/>
    <n v="2"/>
  </r>
  <r>
    <s v="2FT"/>
    <x v="44"/>
    <x v="1"/>
    <s v="HK5333"/>
    <x v="71"/>
    <n v="5.0999999999999996"/>
    <x v="4"/>
    <s v="1GQ"/>
    <x v="34"/>
    <n v="1"/>
  </r>
  <r>
    <s v="2FT"/>
    <x v="44"/>
    <x v="1"/>
    <s v="HK4228"/>
    <x v="6"/>
    <n v="4.0999999999999996"/>
    <x v="3"/>
    <s v="1GU"/>
    <x v="47"/>
    <n v="1"/>
  </r>
  <r>
    <s v="2FZ"/>
    <x v="35"/>
    <x v="1"/>
    <s v="HK5200"/>
    <x v="46"/>
    <n v="4.0999999999999996"/>
    <x v="3"/>
    <s v="2CS"/>
    <x v="58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9"/>
    <n v="1"/>
  </r>
  <r>
    <s v="2FV"/>
    <x v="25"/>
    <x v="1"/>
    <s v="HK4490"/>
    <x v="9"/>
    <n v="1.1000000000000001"/>
    <x v="10"/>
    <s v="P"/>
    <x v="9"/>
    <n v="1"/>
  </r>
  <r>
    <s v="2HH"/>
    <x v="26"/>
    <x v="1"/>
    <s v="HK4792"/>
    <x v="12"/>
    <n v="9.1300000000000008"/>
    <x v="6"/>
    <s v="3CA"/>
    <x v="27"/>
    <n v="18"/>
  </r>
  <r>
    <s v="2HK"/>
    <x v="39"/>
    <x v="1"/>
    <s v="HK2282"/>
    <x v="40"/>
    <n v="3.2"/>
    <x v="7"/>
    <s v="2GF"/>
    <x v="89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29"/>
    <n v="1"/>
  </r>
  <r>
    <s v="0BR"/>
    <x v="28"/>
    <x v="1"/>
    <s v="HK690"/>
    <x v="42"/>
    <n v="9.1300000000000008"/>
    <x v="6"/>
    <s v="0BR"/>
    <x v="29"/>
    <n v="1"/>
  </r>
  <r>
    <s v="0BR"/>
    <x v="28"/>
    <x v="1"/>
    <s v="HK4704"/>
    <x v="28"/>
    <n v="9.1300000000000008"/>
    <x v="6"/>
    <s v="0BR"/>
    <x v="29"/>
    <n v="1"/>
  </r>
  <r>
    <s v="2DJ"/>
    <x v="45"/>
    <x v="1"/>
    <s v="HK5110"/>
    <x v="29"/>
    <n v="8.1"/>
    <x v="0"/>
    <s v="1GS"/>
    <x v="90"/>
    <n v="1"/>
  </r>
  <r>
    <s v="2DJ"/>
    <x v="45"/>
    <x v="1"/>
    <s v="HK4179"/>
    <x v="29"/>
    <n v="8.1"/>
    <x v="0"/>
    <s v="1GS"/>
    <x v="90"/>
    <n v="1"/>
  </r>
  <r>
    <s v="1DW"/>
    <x v="29"/>
    <x v="1"/>
    <s v="HK4412"/>
    <x v="14"/>
    <n v="8.1"/>
    <x v="0"/>
    <s v="1DW"/>
    <x v="31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1"/>
    <n v="1"/>
  </r>
  <r>
    <s v="2BG"/>
    <x v="8"/>
    <x v="1"/>
    <s v="HK2367"/>
    <x v="21"/>
    <n v="4.3"/>
    <x v="3"/>
    <s v="2GJ"/>
    <x v="91"/>
    <n v="1"/>
  </r>
  <r>
    <s v="2EB"/>
    <x v="42"/>
    <x v="1"/>
    <s v="HK2517"/>
    <x v="7"/>
    <n v="5.3"/>
    <x v="4"/>
    <s v="2DH"/>
    <x v="4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1"/>
    <n v="1"/>
  </r>
  <r>
    <s v="2EB"/>
    <x v="42"/>
    <x v="1"/>
    <s v="HK5050"/>
    <x v="73"/>
    <n v="4.0999999999999996"/>
    <x v="3"/>
    <s v="P"/>
    <x v="9"/>
    <n v="1"/>
  </r>
  <r>
    <s v="2EB"/>
    <x v="42"/>
    <x v="1"/>
    <s v="HK4498"/>
    <x v="6"/>
    <n v="5.0999999999999996"/>
    <x v="4"/>
    <s v="1EE"/>
    <x v="81"/>
    <n v="1"/>
  </r>
  <r>
    <s v="2EB"/>
    <x v="42"/>
    <x v="1"/>
    <s v="HK1886"/>
    <x v="29"/>
    <n v="5.0999999999999996"/>
    <x v="4"/>
    <s v="4AE"/>
    <x v="36"/>
    <n v="1"/>
  </r>
  <r>
    <s v="2EB"/>
    <x v="42"/>
    <x v="1"/>
    <s v="HK5436"/>
    <x v="29"/>
    <n v="5.0999999999999996"/>
    <x v="4"/>
    <s v="6AD"/>
    <x v="4"/>
    <n v="4"/>
  </r>
  <r>
    <s v="4AM"/>
    <x v="9"/>
    <x v="1"/>
    <s v="HK4667"/>
    <x v="9"/>
    <n v="8.1"/>
    <x v="0"/>
    <s v="3GH"/>
    <x v="12"/>
    <n v="1"/>
  </r>
  <r>
    <s v="4AM"/>
    <x v="9"/>
    <x v="1"/>
    <s v="HK1670"/>
    <x v="9"/>
    <n v="9.1300000000000008"/>
    <x v="6"/>
    <s v="3GH"/>
    <x v="12"/>
    <n v="1"/>
  </r>
  <r>
    <s v="4AM"/>
    <x v="9"/>
    <x v="1"/>
    <s v="HK2747"/>
    <x v="18"/>
    <n v="7.1"/>
    <x v="2"/>
    <s v="1CG"/>
    <x v="10"/>
    <n v="1"/>
  </r>
  <r>
    <s v="4AM"/>
    <x v="9"/>
    <x v="1"/>
    <s v="HK5217"/>
    <x v="29"/>
    <n v="9.1300000000000008"/>
    <x v="6"/>
    <s v="4AM"/>
    <x v="32"/>
    <n v="1"/>
  </r>
  <r>
    <s v="1ED"/>
    <x v="10"/>
    <x v="1"/>
    <s v="HK5330"/>
    <x v="11"/>
    <n v="8.1"/>
    <x v="0"/>
    <s v="1ED"/>
    <x v="13"/>
    <n v="11"/>
  </r>
  <r>
    <s v="1EH"/>
    <x v="11"/>
    <x v="1"/>
    <s v="CP3108"/>
    <x v="15"/>
    <n v="6.1"/>
    <x v="1"/>
    <s v="SRC"/>
    <x v="14"/>
    <n v="21"/>
  </r>
  <r>
    <s v="1EH"/>
    <x v="11"/>
    <x v="1"/>
    <s v="HK4794"/>
    <x v="13"/>
    <n v="8.1999999999999993"/>
    <x v="0"/>
    <s v="SRC"/>
    <x v="14"/>
    <n v="5"/>
  </r>
  <r>
    <s v="1EH"/>
    <x v="11"/>
    <x v="1"/>
    <s v="HK4756"/>
    <x v="13"/>
    <n v="8.1999999999999993"/>
    <x v="0"/>
    <s v="SRC"/>
    <x v="14"/>
    <n v="3"/>
  </r>
  <r>
    <s v="1EH"/>
    <x v="11"/>
    <x v="1"/>
    <s v="HK5350"/>
    <x v="15"/>
    <n v="4.0999999999999996"/>
    <x v="3"/>
    <s v="SRC"/>
    <x v="14"/>
    <n v="1"/>
  </r>
  <r>
    <s v="1EH"/>
    <x v="11"/>
    <x v="1"/>
    <s v="HK4476"/>
    <x v="15"/>
    <n v="8.1999999999999993"/>
    <x v="0"/>
    <s v="SRC"/>
    <x v="14"/>
    <n v="4"/>
  </r>
  <r>
    <s v="1EH"/>
    <x v="11"/>
    <x v="1"/>
    <s v="HK4013"/>
    <x v="36"/>
    <n v="8.1999999999999993"/>
    <x v="0"/>
    <s v="SRC"/>
    <x v="14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5"/>
    <n v="1"/>
  </r>
  <r>
    <s v="2FL"/>
    <x v="32"/>
    <x v="1"/>
    <s v="HK5139"/>
    <x v="5"/>
    <n v="6.1"/>
    <x v="1"/>
    <s v="ACL"/>
    <x v="35"/>
    <n v="2"/>
  </r>
  <r>
    <s v="AJS"/>
    <x v="46"/>
    <x v="1"/>
    <s v="HK5316"/>
    <x v="34"/>
    <n v="8.1"/>
    <x v="0"/>
    <s v="P"/>
    <x v="9"/>
    <n v="2"/>
  </r>
  <r>
    <s v="4AE"/>
    <x v="33"/>
    <x v="1"/>
    <s v="HK5297"/>
    <x v="29"/>
    <n v="8.1"/>
    <x v="0"/>
    <s v="4AE"/>
    <x v="36"/>
    <n v="2"/>
  </r>
  <r>
    <s v="2FK"/>
    <x v="15"/>
    <x v="1"/>
    <s v="HK4933"/>
    <x v="17"/>
    <n v="8.1"/>
    <x v="0"/>
    <s v="P"/>
    <x v="9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1"/>
    <n v="2"/>
  </r>
  <r>
    <s v="2GE"/>
    <x v="48"/>
    <x v="1"/>
    <s v="N901AG"/>
    <x v="74"/>
    <n v="8.1999999999999993"/>
    <x v="0"/>
    <s v="2GE"/>
    <x v="89"/>
    <n v="1"/>
  </r>
  <r>
    <s v="2FP"/>
    <x v="21"/>
    <x v="1"/>
    <s v="HK1496"/>
    <x v="20"/>
    <n v="6.2"/>
    <x v="1"/>
    <s v="0ER"/>
    <x v="45"/>
    <n v="1"/>
  </r>
  <r>
    <s v="2FP"/>
    <x v="21"/>
    <x v="1"/>
    <s v="HK4714"/>
    <x v="23"/>
    <n v="2.1"/>
    <x v="9"/>
    <s v="0EA"/>
    <x v="25"/>
    <n v="1"/>
  </r>
  <r>
    <s v="2FT"/>
    <x v="44"/>
    <x v="1"/>
    <s v="HK4787"/>
    <x v="6"/>
    <n v="4.3"/>
    <x v="3"/>
    <s v="1GQ"/>
    <x v="34"/>
    <n v="2"/>
  </r>
  <r>
    <s v="2FT"/>
    <x v="44"/>
    <x v="1"/>
    <s v="HK4713"/>
    <x v="9"/>
    <n v="4.3"/>
    <x v="3"/>
    <s v="P"/>
    <x v="9"/>
    <n v="1"/>
  </r>
  <r>
    <s v="2FT"/>
    <x v="44"/>
    <x v="1"/>
    <s v="HK1131"/>
    <x v="6"/>
    <n v="4.3"/>
    <x v="3"/>
    <s v="2AS"/>
    <x v="61"/>
    <n v="1"/>
  </r>
  <r>
    <s v="2FT"/>
    <x v="44"/>
    <x v="1"/>
    <s v="HK4784"/>
    <x v="16"/>
    <n v="4.0999999999999996"/>
    <x v="3"/>
    <s v="P"/>
    <x v="9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9"/>
    <n v="1"/>
  </r>
  <r>
    <s v="2FV"/>
    <x v="25"/>
    <x v="1"/>
    <s v="HK690"/>
    <x v="42"/>
    <n v="1.1000000000000001"/>
    <x v="10"/>
    <s v="P"/>
    <x v="9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28"/>
    <n v="8"/>
  </r>
  <r>
    <s v="0BR"/>
    <x v="28"/>
    <x v="1"/>
    <s v="HK1767"/>
    <x v="20"/>
    <n v="8.1"/>
    <x v="0"/>
    <s v="0BR"/>
    <x v="29"/>
    <n v="1"/>
  </r>
  <r>
    <s v="0BR"/>
    <x v="28"/>
    <x v="1"/>
    <s v="HK1476"/>
    <x v="20"/>
    <n v="8.1"/>
    <x v="0"/>
    <s v="0BR"/>
    <x v="29"/>
    <n v="5"/>
  </r>
  <r>
    <s v="0BR"/>
    <x v="28"/>
    <x v="1"/>
    <s v="HK5428"/>
    <x v="28"/>
    <n v="9.1300000000000008"/>
    <x v="6"/>
    <s v="0BR"/>
    <x v="29"/>
    <n v="1"/>
  </r>
  <r>
    <s v="0BR"/>
    <x v="28"/>
    <x v="1"/>
    <s v="HK5300"/>
    <x v="28"/>
    <n v="9.1300000000000008"/>
    <x v="6"/>
    <s v="0BR"/>
    <x v="29"/>
    <n v="1"/>
  </r>
  <r>
    <s v="0BR"/>
    <x v="28"/>
    <x v="1"/>
    <s v="HK4939"/>
    <x v="28"/>
    <n v="8.1"/>
    <x v="0"/>
    <s v="0BR"/>
    <x v="29"/>
    <n v="1"/>
  </r>
  <r>
    <s v="2CU"/>
    <x v="40"/>
    <x v="1"/>
    <s v="FAC1280"/>
    <x v="75"/>
    <n v="8.1999999999999993"/>
    <x v="0"/>
    <s v="FAC"/>
    <x v="92"/>
    <n v="24"/>
  </r>
  <r>
    <s v="2CU"/>
    <x v="40"/>
    <x v="1"/>
    <s v="HK1771"/>
    <x v="14"/>
    <n v="8.1"/>
    <x v="0"/>
    <s v="1GA"/>
    <x v="69"/>
    <n v="8"/>
  </r>
  <r>
    <s v="2DJ"/>
    <x v="45"/>
    <x v="1"/>
    <s v="HK5416"/>
    <x v="51"/>
    <n v="8.1"/>
    <x v="0"/>
    <s v="0EX"/>
    <x v="93"/>
    <n v="1"/>
  </r>
  <r>
    <s v="2DJ"/>
    <x v="45"/>
    <x v="1"/>
    <s v="HK4655"/>
    <x v="9"/>
    <n v="8.1"/>
    <x v="0"/>
    <s v="1GS"/>
    <x v="90"/>
    <n v="1"/>
  </r>
  <r>
    <s v="1DW"/>
    <x v="29"/>
    <x v="1"/>
    <s v="HK5211"/>
    <x v="30"/>
    <n v="8.1"/>
    <x v="0"/>
    <s v="1DW"/>
    <x v="31"/>
    <n v="1"/>
  </r>
  <r>
    <s v="1DW"/>
    <x v="29"/>
    <x v="1"/>
    <s v="HK4911"/>
    <x v="9"/>
    <n v="8.1"/>
    <x v="0"/>
    <s v="P"/>
    <x v="9"/>
    <n v="1"/>
  </r>
  <r>
    <s v="2BK"/>
    <x v="4"/>
    <x v="1"/>
    <s v="HK4894"/>
    <x v="9"/>
    <n v="4.0999999999999996"/>
    <x v="3"/>
    <s v="1GK"/>
    <x v="70"/>
    <n v="1"/>
  </r>
  <r>
    <s v="2EB"/>
    <x v="42"/>
    <x v="1"/>
    <s v="HK4015"/>
    <x v="17"/>
    <n v="6.2"/>
    <x v="1"/>
    <s v="1GJ"/>
    <x v="83"/>
    <n v="2"/>
  </r>
  <r>
    <s v="4AM"/>
    <x v="9"/>
    <x v="1"/>
    <s v="HK4666"/>
    <x v="29"/>
    <n v="9.1300000000000008"/>
    <x v="6"/>
    <s v="4AM"/>
    <x v="32"/>
    <n v="1"/>
  </r>
  <r>
    <s v="4AM"/>
    <x v="9"/>
    <x v="1"/>
    <s v="HK5179"/>
    <x v="29"/>
    <n v="9.1300000000000008"/>
    <x v="6"/>
    <s v="4AM"/>
    <x v="32"/>
    <n v="1"/>
  </r>
  <r>
    <s v="4AM"/>
    <x v="9"/>
    <x v="1"/>
    <s v="HK4998"/>
    <x v="29"/>
    <n v="9.1300000000000008"/>
    <x v="6"/>
    <s v="4AM"/>
    <x v="32"/>
    <n v="1"/>
  </r>
  <r>
    <s v="1EH"/>
    <x v="11"/>
    <x v="1"/>
    <s v="CP3108"/>
    <x v="15"/>
    <n v="4.3"/>
    <x v="3"/>
    <s v="SRC"/>
    <x v="14"/>
    <n v="1"/>
  </r>
  <r>
    <s v="1EH"/>
    <x v="11"/>
    <x v="1"/>
    <s v="HK4907"/>
    <x v="76"/>
    <n v="8.1999999999999993"/>
    <x v="0"/>
    <s v="SRC"/>
    <x v="14"/>
    <n v="2"/>
  </r>
  <r>
    <s v="1EH"/>
    <x v="11"/>
    <x v="1"/>
    <s v="HK5350"/>
    <x v="15"/>
    <n v="5.0999999999999996"/>
    <x v="4"/>
    <s v="SRC"/>
    <x v="14"/>
    <n v="1"/>
  </r>
  <r>
    <s v="1EH"/>
    <x v="11"/>
    <x v="1"/>
    <s v="HK5350"/>
    <x v="15"/>
    <n v="8.1999999999999993"/>
    <x v="0"/>
    <s v="SRC"/>
    <x v="14"/>
    <n v="5"/>
  </r>
  <r>
    <s v="1EH"/>
    <x v="11"/>
    <x v="1"/>
    <s v="HK4709"/>
    <x v="15"/>
    <n v="4.3"/>
    <x v="3"/>
    <s v="SRC"/>
    <x v="14"/>
    <n v="1"/>
  </r>
  <r>
    <s v="1EH"/>
    <x v="11"/>
    <x v="1"/>
    <s v="HK4598"/>
    <x v="15"/>
    <n v="8.1999999999999993"/>
    <x v="0"/>
    <s v="SRC"/>
    <x v="14"/>
    <n v="3"/>
  </r>
  <r>
    <s v="1EH"/>
    <x v="11"/>
    <x v="1"/>
    <s v="HK4537"/>
    <x v="15"/>
    <n v="8.1999999999999993"/>
    <x v="0"/>
    <s v="SRC"/>
    <x v="14"/>
    <n v="4"/>
  </r>
  <r>
    <s v="1EH"/>
    <x v="11"/>
    <x v="1"/>
    <s v="HK4367"/>
    <x v="36"/>
    <n v="5.0999999999999996"/>
    <x v="4"/>
    <s v="SRC"/>
    <x v="14"/>
    <n v="1"/>
  </r>
  <r>
    <s v="2CO"/>
    <x v="37"/>
    <x v="1"/>
    <s v="N782AV"/>
    <x v="77"/>
    <n v="8.1999999999999993"/>
    <x v="0"/>
    <s v="AVA"/>
    <x v="28"/>
    <n v="1"/>
  </r>
  <r>
    <s v="2CO"/>
    <x v="37"/>
    <x v="1"/>
    <s v="N766AV"/>
    <x v="27"/>
    <n v="8.1999999999999993"/>
    <x v="0"/>
    <s v="AVA"/>
    <x v="28"/>
    <n v="1"/>
  </r>
  <r>
    <s v="2CO"/>
    <x v="37"/>
    <x v="1"/>
    <s v="HK5393"/>
    <x v="27"/>
    <n v="8.1999999999999993"/>
    <x v="0"/>
    <s v="AVA"/>
    <x v="28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5"/>
    <n v="5"/>
  </r>
  <r>
    <s v="4AE"/>
    <x v="33"/>
    <x v="1"/>
    <s v="HK5436"/>
    <x v="29"/>
    <n v="8.1"/>
    <x v="0"/>
    <s v="4AE"/>
    <x v="36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9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94"/>
    <n v="2"/>
  </r>
  <r>
    <s v="2FP"/>
    <x v="21"/>
    <x v="1"/>
    <s v="HK4678"/>
    <x v="18"/>
    <n v="6.1"/>
    <x v="1"/>
    <s v="4AF"/>
    <x v="95"/>
    <n v="2"/>
  </r>
  <r>
    <s v="2FP"/>
    <x v="21"/>
    <x v="1"/>
    <s v="HK2513"/>
    <x v="6"/>
    <n v="6.1"/>
    <x v="1"/>
    <s v="1BR"/>
    <x v="51"/>
    <n v="3"/>
  </r>
  <r>
    <s v="2FT"/>
    <x v="44"/>
    <x v="1"/>
    <s v="HK4713"/>
    <x v="9"/>
    <n v="4.0999999999999996"/>
    <x v="3"/>
    <s v="P"/>
    <x v="9"/>
    <n v="2"/>
  </r>
  <r>
    <s v="2FT"/>
    <x v="44"/>
    <x v="1"/>
    <s v="HK4784"/>
    <x v="16"/>
    <n v="5.0999999999999996"/>
    <x v="4"/>
    <s v="P"/>
    <x v="9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4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4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28"/>
    <n v="12"/>
  </r>
  <r>
    <s v="0BR"/>
    <x v="28"/>
    <x v="1"/>
    <s v="HK1767"/>
    <x v="20"/>
    <n v="9.1300000000000008"/>
    <x v="6"/>
    <s v="0BR"/>
    <x v="29"/>
    <n v="1"/>
  </r>
  <r>
    <s v="0BR"/>
    <x v="28"/>
    <x v="1"/>
    <s v="HK2892"/>
    <x v="28"/>
    <n v="8.1"/>
    <x v="0"/>
    <s v="0BR"/>
    <x v="29"/>
    <n v="2"/>
  </r>
  <r>
    <s v="1DW"/>
    <x v="29"/>
    <x v="1"/>
    <s v="HK5210"/>
    <x v="30"/>
    <n v="8.1"/>
    <x v="0"/>
    <s v="1DW"/>
    <x v="31"/>
    <n v="2"/>
  </r>
  <r>
    <s v="1DW"/>
    <x v="29"/>
    <x v="1"/>
    <s v="HK4249"/>
    <x v="30"/>
    <n v="8.1"/>
    <x v="0"/>
    <s v="1DW"/>
    <x v="31"/>
    <n v="1"/>
  </r>
  <r>
    <s v="1DW"/>
    <x v="29"/>
    <x v="1"/>
    <s v="HK1934"/>
    <x v="44"/>
    <n v="8.1"/>
    <x v="0"/>
    <s v="1DW"/>
    <x v="31"/>
    <n v="1"/>
  </r>
  <r>
    <s v="2BA"/>
    <x v="49"/>
    <x v="1"/>
    <s v="HK2947"/>
    <x v="6"/>
    <n v="1"/>
    <x v="10"/>
    <s v="4AE"/>
    <x v="36"/>
    <n v="1"/>
  </r>
  <r>
    <s v="2BK"/>
    <x v="4"/>
    <x v="1"/>
    <s v="HK1937"/>
    <x v="35"/>
    <n v="4.0999999999999996"/>
    <x v="3"/>
    <s v="1BT"/>
    <x v="26"/>
    <n v="1"/>
  </r>
  <r>
    <s v="2BG"/>
    <x v="8"/>
    <x v="1"/>
    <s v="HK630"/>
    <x v="42"/>
    <n v="4.0999999999999996"/>
    <x v="3"/>
    <s v="2GJ"/>
    <x v="91"/>
    <n v="1"/>
  </r>
  <r>
    <s v="2BG"/>
    <x v="8"/>
    <x v="1"/>
    <s v="HK5115"/>
    <x v="18"/>
    <n v="5.0999999999999996"/>
    <x v="4"/>
    <s v="1FC"/>
    <x v="80"/>
    <n v="2"/>
  </r>
  <r>
    <s v="2BG"/>
    <x v="8"/>
    <x v="1"/>
    <s v="HK5383"/>
    <x v="69"/>
    <n v="5.0999999999999996"/>
    <x v="4"/>
    <s v="2DJ"/>
    <x v="55"/>
    <n v="1"/>
  </r>
  <r>
    <s v="2EB"/>
    <x v="42"/>
    <x v="1"/>
    <s v="HK3274"/>
    <x v="17"/>
    <n v="5.0999999999999996"/>
    <x v="4"/>
    <s v="6AD"/>
    <x v="4"/>
    <n v="1"/>
  </r>
  <r>
    <s v="2EB"/>
    <x v="42"/>
    <x v="1"/>
    <s v="HK5233"/>
    <x v="17"/>
    <n v="5.0999999999999996"/>
    <x v="4"/>
    <s v="6AA"/>
    <x v="4"/>
    <n v="1"/>
  </r>
  <r>
    <s v="4AM"/>
    <x v="9"/>
    <x v="1"/>
    <s v="HK5382"/>
    <x v="29"/>
    <n v="9.1300000000000008"/>
    <x v="6"/>
    <s v="4AM"/>
    <x v="32"/>
    <n v="1"/>
  </r>
  <r>
    <s v="1EH"/>
    <x v="11"/>
    <x v="1"/>
    <s v="PNC0237"/>
    <x v="15"/>
    <n v="8.1999999999999993"/>
    <x v="0"/>
    <s v="P"/>
    <x v="9"/>
    <n v="1"/>
  </r>
  <r>
    <s v="1EH"/>
    <x v="11"/>
    <x v="1"/>
    <s v="CP3108"/>
    <x v="15"/>
    <n v="6.2"/>
    <x v="1"/>
    <s v="SRC"/>
    <x v="14"/>
    <n v="9"/>
  </r>
  <r>
    <s v="1EH"/>
    <x v="11"/>
    <x v="1"/>
    <s v="CP3108"/>
    <x v="15"/>
    <n v="4.0999999999999996"/>
    <x v="3"/>
    <s v="SRC"/>
    <x v="14"/>
    <n v="3"/>
  </r>
  <r>
    <s v="1EH"/>
    <x v="11"/>
    <x v="1"/>
    <s v="HK4709"/>
    <x v="15"/>
    <n v="8.1999999999999993"/>
    <x v="0"/>
    <s v="SRC"/>
    <x v="14"/>
    <n v="4"/>
  </r>
  <r>
    <s v="1EH"/>
    <x v="11"/>
    <x v="1"/>
    <s v="HK4434"/>
    <x v="15"/>
    <n v="8.1999999999999993"/>
    <x v="0"/>
    <s v="SRC"/>
    <x v="14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3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5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65"/>
    <n v="1"/>
  </r>
  <r>
    <s v="2FK"/>
    <x v="15"/>
    <x v="1"/>
    <s v="HK5097"/>
    <x v="34"/>
    <n v="8.1"/>
    <x v="0"/>
    <s v="P"/>
    <x v="9"/>
    <n v="1"/>
  </r>
  <r>
    <s v="2FK"/>
    <x v="15"/>
    <x v="1"/>
    <s v="HK3734"/>
    <x v="34"/>
    <n v="8.1"/>
    <x v="0"/>
    <s v="P"/>
    <x v="9"/>
    <n v="1"/>
  </r>
  <r>
    <s v="2FK"/>
    <x v="15"/>
    <x v="1"/>
    <s v="HK4101"/>
    <x v="9"/>
    <n v="8.1"/>
    <x v="0"/>
    <s v="P"/>
    <x v="9"/>
    <n v="1"/>
  </r>
  <r>
    <s v="2FK"/>
    <x v="15"/>
    <x v="1"/>
    <s v="HK5429"/>
    <x v="34"/>
    <n v="8.1"/>
    <x v="0"/>
    <s v="OAA"/>
    <x v="82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28"/>
    <n v="1"/>
  </r>
  <r>
    <s v="2FP"/>
    <x v="21"/>
    <x v="1"/>
    <s v="HK3062"/>
    <x v="31"/>
    <n v="6.2"/>
    <x v="1"/>
    <s v="2CS"/>
    <x v="58"/>
    <n v="2"/>
  </r>
  <r>
    <s v="2FP"/>
    <x v="21"/>
    <x v="1"/>
    <s v="HK4927"/>
    <x v="18"/>
    <n v="6.2"/>
    <x v="1"/>
    <s v="2GF"/>
    <x v="89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3"/>
    <n v="3"/>
  </r>
  <r>
    <s v="2FT"/>
    <x v="44"/>
    <x v="1"/>
    <s v="HK3109"/>
    <x v="31"/>
    <n v="4.3"/>
    <x v="3"/>
    <s v="1BE"/>
    <x v="85"/>
    <n v="2"/>
  </r>
  <r>
    <s v="2FT"/>
    <x v="44"/>
    <x v="1"/>
    <s v="HK2336"/>
    <x v="9"/>
    <n v="5.0999999999999996"/>
    <x v="4"/>
    <s v="2AS"/>
    <x v="61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9"/>
    <n v="2"/>
  </r>
  <r>
    <s v="2FZ"/>
    <x v="35"/>
    <x v="1"/>
    <s v="HK2714"/>
    <x v="9"/>
    <n v="4.0999999999999996"/>
    <x v="3"/>
    <s v="0EA"/>
    <x v="25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9"/>
    <n v="1"/>
  </r>
  <r>
    <s v="2FV"/>
    <x v="25"/>
    <x v="1"/>
    <s v="HK2714"/>
    <x v="9"/>
    <n v="1.1000000000000001"/>
    <x v="10"/>
    <s v="P"/>
    <x v="9"/>
    <n v="1"/>
  </r>
  <r>
    <s v="1GQ"/>
    <x v="36"/>
    <x v="1"/>
    <s v="HK5123"/>
    <x v="16"/>
    <n v="8.1"/>
    <x v="0"/>
    <s v="1GQ"/>
    <x v="34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29"/>
    <n v="3"/>
  </r>
  <r>
    <s v="0BR"/>
    <x v="28"/>
    <x v="1"/>
    <s v="HK4416"/>
    <x v="28"/>
    <n v="9.1300000000000008"/>
    <x v="6"/>
    <s v="0BR"/>
    <x v="29"/>
    <n v="1"/>
  </r>
  <r>
    <s v="2CU"/>
    <x v="40"/>
    <x v="1"/>
    <s v="CCAWX"/>
    <x v="27"/>
    <n v="8.1999999999999993"/>
    <x v="0"/>
    <s v="JAT"/>
    <x v="96"/>
    <n v="16"/>
  </r>
  <r>
    <s v="2CU"/>
    <x v="40"/>
    <x v="1"/>
    <s v="PNC0242"/>
    <x v="48"/>
    <n v="8.1999999999999993"/>
    <x v="0"/>
    <s v="PNC"/>
    <x v="59"/>
    <n v="7"/>
  </r>
  <r>
    <s v="2DJ"/>
    <x v="45"/>
    <x v="1"/>
    <s v="HK4754"/>
    <x v="9"/>
    <n v="8.1"/>
    <x v="0"/>
    <s v="1GS"/>
    <x v="90"/>
    <n v="1"/>
  </r>
  <r>
    <s v="1CG"/>
    <x v="7"/>
    <x v="1"/>
    <s v="HK5111"/>
    <x v="7"/>
    <n v="8.1"/>
    <x v="0"/>
    <s v="1CG"/>
    <x v="10"/>
    <n v="1"/>
  </r>
  <r>
    <s v="1CG"/>
    <x v="7"/>
    <x v="1"/>
    <s v="HK3117"/>
    <x v="62"/>
    <n v="8.1"/>
    <x v="0"/>
    <s v="1CG"/>
    <x v="10"/>
    <n v="1"/>
  </r>
  <r>
    <s v="2BG"/>
    <x v="8"/>
    <x v="1"/>
    <s v="HK2872"/>
    <x v="21"/>
    <n v="4.3"/>
    <x v="3"/>
    <s v="2DO"/>
    <x v="53"/>
    <n v="1"/>
  </r>
  <r>
    <s v="2BG"/>
    <x v="8"/>
    <x v="1"/>
    <s v="HK5115"/>
    <x v="18"/>
    <n v="4.0999999999999996"/>
    <x v="3"/>
    <s v="1FC"/>
    <x v="80"/>
    <n v="1"/>
  </r>
  <r>
    <s v="2BG"/>
    <x v="8"/>
    <x v="1"/>
    <s v="HK2367"/>
    <x v="21"/>
    <n v="5.0999999999999996"/>
    <x v="4"/>
    <s v="2GJ"/>
    <x v="91"/>
    <n v="2"/>
  </r>
  <r>
    <s v="2EB"/>
    <x v="42"/>
    <x v="1"/>
    <s v="HK3631"/>
    <x v="20"/>
    <n v="5.0999999999999996"/>
    <x v="4"/>
    <s v="0BR"/>
    <x v="29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2"/>
    <n v="1"/>
  </r>
  <r>
    <s v="4AM"/>
    <x v="9"/>
    <x v="1"/>
    <s v="HK1786"/>
    <x v="22"/>
    <n v="2.2000000000000002"/>
    <x v="9"/>
    <s v="0DD"/>
    <x v="24"/>
    <n v="1"/>
  </r>
  <r>
    <s v="4AM"/>
    <x v="9"/>
    <x v="1"/>
    <s v="HK4856"/>
    <x v="29"/>
    <n v="9.1300000000000008"/>
    <x v="6"/>
    <s v="4AM"/>
    <x v="32"/>
    <n v="1"/>
  </r>
  <r>
    <s v="1ED"/>
    <x v="10"/>
    <x v="1"/>
    <s v="HK5329"/>
    <x v="11"/>
    <n v="8.1"/>
    <x v="0"/>
    <s v="1ED"/>
    <x v="13"/>
    <n v="6"/>
  </r>
  <r>
    <s v="1ED"/>
    <x v="10"/>
    <x v="1"/>
    <s v="HK4411"/>
    <x v="12"/>
    <n v="8.1"/>
    <x v="0"/>
    <s v="1ED"/>
    <x v="13"/>
    <n v="1"/>
  </r>
  <r>
    <s v="1EH"/>
    <x v="11"/>
    <x v="1"/>
    <s v="PNC0251"/>
    <x v="15"/>
    <n v="8.1999999999999993"/>
    <x v="0"/>
    <s v="P"/>
    <x v="9"/>
    <n v="1"/>
  </r>
  <r>
    <s v="1EH"/>
    <x v="11"/>
    <x v="1"/>
    <s v="HK4846"/>
    <x v="16"/>
    <n v="5.0999999999999996"/>
    <x v="4"/>
    <s v="1GT"/>
    <x v="33"/>
    <n v="1"/>
  </r>
  <r>
    <s v="1EH"/>
    <x v="11"/>
    <x v="1"/>
    <s v="HK4846"/>
    <x v="16"/>
    <n v="8.1"/>
    <x v="0"/>
    <s v="1GT"/>
    <x v="33"/>
    <n v="1"/>
  </r>
  <r>
    <s v="1EH"/>
    <x v="11"/>
    <x v="1"/>
    <s v="CP3108"/>
    <x v="15"/>
    <n v="5.0999999999999996"/>
    <x v="4"/>
    <s v="SRC"/>
    <x v="14"/>
    <n v="3"/>
  </r>
  <r>
    <s v="1EH"/>
    <x v="11"/>
    <x v="1"/>
    <s v="HK5340"/>
    <x v="15"/>
    <n v="8.1999999999999993"/>
    <x v="0"/>
    <s v="SRC"/>
    <x v="14"/>
    <n v="3"/>
  </r>
  <r>
    <s v="1EH"/>
    <x v="11"/>
    <x v="1"/>
    <s v="HK4673"/>
    <x v="15"/>
    <n v="8.1999999999999993"/>
    <x v="0"/>
    <s v="SRC"/>
    <x v="14"/>
    <n v="3"/>
  </r>
  <r>
    <s v="1EH"/>
    <x v="11"/>
    <x v="1"/>
    <s v="HK4630"/>
    <x v="15"/>
    <n v="8.1999999999999993"/>
    <x v="0"/>
    <s v="SRC"/>
    <x v="14"/>
    <n v="4"/>
  </r>
  <r>
    <s v="1EH"/>
    <x v="11"/>
    <x v="1"/>
    <s v="HK4512"/>
    <x v="15"/>
    <n v="8.1999999999999993"/>
    <x v="0"/>
    <s v="SRC"/>
    <x v="14"/>
    <n v="4"/>
  </r>
  <r>
    <s v="1EH"/>
    <x v="11"/>
    <x v="1"/>
    <s v="HK4109"/>
    <x v="36"/>
    <n v="8.1999999999999993"/>
    <x v="0"/>
    <s v="SRC"/>
    <x v="14"/>
    <n v="8"/>
  </r>
  <r>
    <s v="2CO"/>
    <x v="37"/>
    <x v="1"/>
    <s v="N950AV"/>
    <x v="27"/>
    <n v="8.1999999999999993"/>
    <x v="0"/>
    <s v="AVA"/>
    <x v="28"/>
    <n v="1"/>
  </r>
  <r>
    <s v="2CO"/>
    <x v="37"/>
    <x v="1"/>
    <s v="N992AV"/>
    <x v="27"/>
    <n v="8.1999999999999993"/>
    <x v="0"/>
    <s v="AVA"/>
    <x v="28"/>
    <n v="1"/>
  </r>
  <r>
    <s v="2FL"/>
    <x v="32"/>
    <x v="1"/>
    <s v="HK4729"/>
    <x v="53"/>
    <n v="8.1"/>
    <x v="0"/>
    <s v="ACL"/>
    <x v="35"/>
    <n v="2"/>
  </r>
  <r>
    <s v="4AE"/>
    <x v="33"/>
    <x v="1"/>
    <s v="HK5231"/>
    <x v="29"/>
    <n v="8.1"/>
    <x v="0"/>
    <s v="4AE"/>
    <x v="36"/>
    <n v="2"/>
  </r>
  <r>
    <s v="4AE"/>
    <x v="33"/>
    <x v="1"/>
    <s v="HK2619"/>
    <x v="29"/>
    <n v="8.1"/>
    <x v="0"/>
    <s v="4AE"/>
    <x v="36"/>
    <n v="3"/>
  </r>
  <r>
    <s v="4AE"/>
    <x v="33"/>
    <x v="1"/>
    <s v="HK1886"/>
    <x v="29"/>
    <n v="8.1"/>
    <x v="0"/>
    <s v="4AE"/>
    <x v="36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3"/>
    <n v="1"/>
  </r>
  <r>
    <s v="2EK"/>
    <x v="14"/>
    <x v="1"/>
    <s v="HK1767"/>
    <x v="20"/>
    <n v="7.1"/>
    <x v="2"/>
    <s v="0BR"/>
    <x v="29"/>
    <n v="1"/>
  </r>
  <r>
    <s v="2FK"/>
    <x v="15"/>
    <x v="1"/>
    <s v="HK5124"/>
    <x v="18"/>
    <n v="8.1"/>
    <x v="0"/>
    <s v="OAA"/>
    <x v="82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9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58"/>
    <n v="8"/>
  </r>
  <r>
    <s v="2FP"/>
    <x v="21"/>
    <x v="1"/>
    <s v="HK4897"/>
    <x v="9"/>
    <n v="6.2"/>
    <x v="1"/>
    <s v="2FK"/>
    <x v="75"/>
    <n v="6"/>
  </r>
  <r>
    <s v="2FP"/>
    <x v="21"/>
    <x v="1"/>
    <s v="HK4714"/>
    <x v="23"/>
    <n v="6.2"/>
    <x v="1"/>
    <s v="0EA"/>
    <x v="25"/>
    <n v="1"/>
  </r>
  <r>
    <s v="2FP"/>
    <x v="21"/>
    <x v="1"/>
    <s v="HK5069"/>
    <x v="18"/>
    <n v="6.1"/>
    <x v="1"/>
    <s v="4AF"/>
    <x v="95"/>
    <n v="1"/>
  </r>
  <r>
    <s v="2FP"/>
    <x v="21"/>
    <x v="1"/>
    <s v="HK1396"/>
    <x v="22"/>
    <n v="2.1"/>
    <x v="9"/>
    <s v="0CP"/>
    <x v="97"/>
    <n v="1"/>
  </r>
  <r>
    <s v="2FT"/>
    <x v="44"/>
    <x v="1"/>
    <s v="HK5111"/>
    <x v="7"/>
    <n v="5.3"/>
    <x v="4"/>
    <s v="0BO"/>
    <x v="4"/>
    <n v="1"/>
  </r>
  <r>
    <s v="2FT"/>
    <x v="44"/>
    <x v="1"/>
    <s v="HK2336"/>
    <x v="68"/>
    <n v="4.0999999999999996"/>
    <x v="3"/>
    <s v="2AS"/>
    <x v="61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4"/>
    <n v="1"/>
  </r>
  <r>
    <s v="1GQ"/>
    <x v="36"/>
    <x v="1"/>
    <s v="HK5227"/>
    <x v="16"/>
    <n v="8.1"/>
    <x v="0"/>
    <s v="1GQ"/>
    <x v="34"/>
    <n v="2"/>
  </r>
  <r>
    <s v="1GQ"/>
    <x v="36"/>
    <x v="1"/>
    <s v="HK4966"/>
    <x v="40"/>
    <n v="8.1"/>
    <x v="0"/>
    <s v="0EA"/>
    <x v="25"/>
    <n v="4"/>
  </r>
  <r>
    <s v="2HH"/>
    <x v="26"/>
    <x v="1"/>
    <s v="HK4844"/>
    <x v="12"/>
    <n v="9.1300000000000008"/>
    <x v="6"/>
    <s v="3CA"/>
    <x v="27"/>
    <n v="5"/>
  </r>
  <r>
    <s v="2HH"/>
    <x v="26"/>
    <x v="1"/>
    <s v="HK4820"/>
    <x v="12"/>
    <n v="9.1300000000000008"/>
    <x v="6"/>
    <s v="3CA"/>
    <x v="27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29"/>
    <n v="1"/>
  </r>
  <r>
    <s v="0BR"/>
    <x v="28"/>
    <x v="1"/>
    <s v="HK5167"/>
    <x v="28"/>
    <n v="9.1300000000000008"/>
    <x v="6"/>
    <s v="0BR"/>
    <x v="29"/>
    <n v="1"/>
  </r>
  <r>
    <s v="0BR"/>
    <x v="28"/>
    <x v="1"/>
    <s v="HK4939"/>
    <x v="28"/>
    <n v="9.1300000000000008"/>
    <x v="6"/>
    <s v="0BR"/>
    <x v="29"/>
    <n v="1"/>
  </r>
  <r>
    <s v="0BR"/>
    <x v="28"/>
    <x v="1"/>
    <s v="HK4704"/>
    <x v="28"/>
    <n v="8.1"/>
    <x v="0"/>
    <s v="0BR"/>
    <x v="29"/>
    <n v="5"/>
  </r>
  <r>
    <s v="0BR"/>
    <x v="28"/>
    <x v="1"/>
    <s v="HK4644"/>
    <x v="28"/>
    <n v="9.1300000000000008"/>
    <x v="6"/>
    <s v="0BR"/>
    <x v="29"/>
    <n v="1"/>
  </r>
  <r>
    <s v="1DW"/>
    <x v="29"/>
    <x v="1"/>
    <s v="HK5137"/>
    <x v="57"/>
    <n v="8.1999999999999993"/>
    <x v="0"/>
    <s v="1DW"/>
    <x v="31"/>
    <n v="1"/>
  </r>
  <r>
    <s v="1DW"/>
    <x v="29"/>
    <x v="1"/>
    <s v="HK3090"/>
    <x v="14"/>
    <n v="8.1"/>
    <x v="0"/>
    <s v="1CP"/>
    <x v="23"/>
    <n v="1"/>
  </r>
  <r>
    <s v="1CG"/>
    <x v="7"/>
    <x v="1"/>
    <s v="HK4543"/>
    <x v="16"/>
    <n v="8.1"/>
    <x v="0"/>
    <s v="1CG"/>
    <x v="10"/>
    <n v="1"/>
  </r>
  <r>
    <s v="2BG"/>
    <x v="8"/>
    <x v="1"/>
    <s v="HK2367"/>
    <x v="21"/>
    <n v="4.0999999999999996"/>
    <x v="3"/>
    <s v="2GJ"/>
    <x v="91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98"/>
    <n v="1"/>
  </r>
  <r>
    <s v="2EB"/>
    <x v="42"/>
    <x v="1"/>
    <s v="HK1767"/>
    <x v="20"/>
    <n v="5.0999999999999996"/>
    <x v="4"/>
    <s v="0BR"/>
    <x v="29"/>
    <n v="1"/>
  </r>
  <r>
    <s v="2EB"/>
    <x v="42"/>
    <x v="1"/>
    <s v="HK3274"/>
    <x v="17"/>
    <n v="6.2"/>
    <x v="1"/>
    <s v="6AD"/>
    <x v="4"/>
    <n v="1"/>
  </r>
  <r>
    <s v="2EB"/>
    <x v="42"/>
    <x v="1"/>
    <s v="HK4015"/>
    <x v="17"/>
    <n v="5.2"/>
    <x v="4"/>
    <s v="1GJ"/>
    <x v="83"/>
    <n v="1"/>
  </r>
  <r>
    <s v="2EB"/>
    <x v="42"/>
    <x v="1"/>
    <s v="HK4814"/>
    <x v="29"/>
    <n v="4.0999999999999996"/>
    <x v="3"/>
    <s v="4AE"/>
    <x v="36"/>
    <n v="1"/>
  </r>
  <r>
    <s v="2EB"/>
    <x v="42"/>
    <x v="1"/>
    <s v="HK4972"/>
    <x v="17"/>
    <n v="5.0999999999999996"/>
    <x v="4"/>
    <s v="6AD"/>
    <x v="4"/>
    <n v="1"/>
  </r>
  <r>
    <s v="2EB"/>
    <x v="42"/>
    <x v="1"/>
    <s v="HK3274"/>
    <x v="9"/>
    <n v="6.2"/>
    <x v="1"/>
    <s v="6AD"/>
    <x v="4"/>
    <n v="4"/>
  </r>
  <r>
    <s v="1ED"/>
    <x v="10"/>
    <x v="1"/>
    <s v="HK4541"/>
    <x v="12"/>
    <n v="8.1"/>
    <x v="0"/>
    <s v="1ED"/>
    <x v="13"/>
    <n v="6"/>
  </r>
  <r>
    <s v="1EH"/>
    <x v="11"/>
    <x v="1"/>
    <s v="HK4801"/>
    <x v="13"/>
    <n v="8.1999999999999993"/>
    <x v="0"/>
    <s v="SRC"/>
    <x v="14"/>
    <n v="2"/>
  </r>
  <r>
    <s v="1EH"/>
    <x v="11"/>
    <x v="1"/>
    <s v="HK4645"/>
    <x v="13"/>
    <n v="5.0999999999999996"/>
    <x v="4"/>
    <s v="SRC"/>
    <x v="14"/>
    <n v="3"/>
  </r>
  <r>
    <s v="1EH"/>
    <x v="11"/>
    <x v="1"/>
    <s v="HK4563"/>
    <x v="15"/>
    <n v="5.0999999999999996"/>
    <x v="4"/>
    <s v="SRC"/>
    <x v="14"/>
    <n v="1"/>
  </r>
  <r>
    <s v="1EH"/>
    <x v="11"/>
    <x v="1"/>
    <s v="HK4367"/>
    <x v="36"/>
    <n v="8.1999999999999993"/>
    <x v="0"/>
    <s v="SRC"/>
    <x v="14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28"/>
    <n v="1"/>
  </r>
  <r>
    <s v="2CO"/>
    <x v="37"/>
    <x v="1"/>
    <s v="HK5425"/>
    <x v="27"/>
    <n v="8.1999999999999993"/>
    <x v="0"/>
    <s v="AVA"/>
    <x v="28"/>
    <n v="1"/>
  </r>
  <r>
    <s v="2CO"/>
    <x v="37"/>
    <x v="1"/>
    <s v="N963AV"/>
    <x v="27"/>
    <n v="8.1999999999999993"/>
    <x v="0"/>
    <s v="AVA"/>
    <x v="28"/>
    <n v="1"/>
  </r>
  <r>
    <s v="4AE"/>
    <x v="33"/>
    <x v="1"/>
    <s v="HK2201"/>
    <x v="29"/>
    <n v="8.1"/>
    <x v="0"/>
    <s v="4AE"/>
    <x v="36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1"/>
    <n v="1"/>
  </r>
  <r>
    <s v="2GX"/>
    <x v="19"/>
    <x v="1"/>
    <s v="HK4291"/>
    <x v="29"/>
    <n v="3.2"/>
    <x v="7"/>
    <s v="P"/>
    <x v="9"/>
    <n v="2"/>
  </r>
  <r>
    <s v="2GH"/>
    <x v="41"/>
    <x v="1"/>
    <s v="HK3437"/>
    <x v="34"/>
    <n v="5.2"/>
    <x v="4"/>
    <s v="P"/>
    <x v="9"/>
    <n v="1"/>
  </r>
  <r>
    <s v="2FP"/>
    <x v="21"/>
    <x v="1"/>
    <s v="HK2714"/>
    <x v="9"/>
    <n v="9.6"/>
    <x v="1"/>
    <s v="0EA"/>
    <x v="25"/>
    <n v="1"/>
  </r>
  <r>
    <s v="2FP"/>
    <x v="21"/>
    <x v="1"/>
    <s v="HK2513"/>
    <x v="6"/>
    <n v="6.2"/>
    <x v="1"/>
    <s v="1BR"/>
    <x v="51"/>
    <n v="4"/>
  </r>
  <r>
    <s v="2FP"/>
    <x v="21"/>
    <x v="1"/>
    <s v="HK5193"/>
    <x v="79"/>
    <n v="6.2"/>
    <x v="1"/>
    <s v="1GM"/>
    <x v="99"/>
    <n v="1"/>
  </r>
  <r>
    <s v="2FP"/>
    <x v="21"/>
    <x v="1"/>
    <s v="HK5062"/>
    <x v="17"/>
    <n v="6.2"/>
    <x v="1"/>
    <s v="1GQ"/>
    <x v="34"/>
    <n v="1"/>
  </r>
  <r>
    <s v="2FP"/>
    <x v="21"/>
    <x v="1"/>
    <s v="HK1496"/>
    <x v="20"/>
    <n v="6.1"/>
    <x v="1"/>
    <s v="0ER"/>
    <x v="45"/>
    <n v="3"/>
  </r>
  <r>
    <s v="2FP"/>
    <x v="21"/>
    <x v="1"/>
    <s v="HK4647"/>
    <x v="18"/>
    <n v="6.1"/>
    <x v="1"/>
    <s v="1DY"/>
    <x v="74"/>
    <n v="1"/>
  </r>
  <r>
    <s v="2FP"/>
    <x v="21"/>
    <x v="1"/>
    <s v="HK4893"/>
    <x v="9"/>
    <n v="6.1"/>
    <x v="1"/>
    <s v="2CS"/>
    <x v="58"/>
    <n v="10"/>
  </r>
  <r>
    <s v="2FP"/>
    <x v="21"/>
    <x v="1"/>
    <s v="HK3062"/>
    <x v="31"/>
    <n v="6.1"/>
    <x v="1"/>
    <s v="2CS"/>
    <x v="58"/>
    <n v="3"/>
  </r>
  <r>
    <s v="2FT"/>
    <x v="44"/>
    <x v="1"/>
    <s v="HK3109"/>
    <x v="31"/>
    <n v="5.0999999999999996"/>
    <x v="4"/>
    <s v="1BE"/>
    <x v="85"/>
    <n v="6"/>
  </r>
  <r>
    <s v="2FT"/>
    <x v="44"/>
    <x v="1"/>
    <s v="HK3109"/>
    <x v="31"/>
    <n v="4.0999999999999996"/>
    <x v="3"/>
    <s v="1BE"/>
    <x v="85"/>
    <n v="2"/>
  </r>
  <r>
    <s v="2FT"/>
    <x v="44"/>
    <x v="1"/>
    <s v="HK2336"/>
    <x v="9"/>
    <n v="4.3"/>
    <x v="3"/>
    <s v="2AS"/>
    <x v="61"/>
    <n v="1"/>
  </r>
  <r>
    <s v="2FT"/>
    <x v="44"/>
    <x v="1"/>
    <s v="HK4820"/>
    <x v="12"/>
    <n v="4.0999999999999996"/>
    <x v="3"/>
    <s v="2HH"/>
    <x v="10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58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9"/>
    <n v="1"/>
  </r>
  <r>
    <s v="2HH"/>
    <x v="26"/>
    <x v="1"/>
    <s v="HK4548"/>
    <x v="12"/>
    <n v="9.1300000000000008"/>
    <x v="6"/>
    <s v="3CA"/>
    <x v="27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01"/>
    <n v="1"/>
  </r>
  <r>
    <s v="2EI"/>
    <x v="0"/>
    <x v="2"/>
    <s v="CGEZX"/>
    <x v="80"/>
    <n v="8.1999999999999993"/>
    <x v="0"/>
    <s v="TSC"/>
    <x v="101"/>
    <n v="1"/>
  </r>
  <r>
    <s v="0BR"/>
    <x v="28"/>
    <x v="2"/>
    <s v="HK3631"/>
    <x v="20"/>
    <n v="8.1"/>
    <x v="0"/>
    <s v="0BR"/>
    <x v="29"/>
    <n v="2"/>
  </r>
  <r>
    <s v="0BR"/>
    <x v="28"/>
    <x v="2"/>
    <s v="HK1767"/>
    <x v="20"/>
    <n v="9.1300000000000008"/>
    <x v="6"/>
    <s v="0BR"/>
    <x v="29"/>
    <n v="1"/>
  </r>
  <r>
    <s v="0BR"/>
    <x v="28"/>
    <x v="2"/>
    <s v="HK5428"/>
    <x v="28"/>
    <n v="8.1"/>
    <x v="0"/>
    <s v="0BR"/>
    <x v="29"/>
    <n v="1"/>
  </r>
  <r>
    <s v="0BR"/>
    <x v="28"/>
    <x v="2"/>
    <s v="HK5167"/>
    <x v="28"/>
    <n v="8.1"/>
    <x v="0"/>
    <s v="0BR"/>
    <x v="29"/>
    <n v="3"/>
  </r>
  <r>
    <s v="0BR"/>
    <x v="28"/>
    <x v="2"/>
    <s v="HK4704"/>
    <x v="28"/>
    <n v="9.1300000000000008"/>
    <x v="6"/>
    <s v="0BR"/>
    <x v="29"/>
    <n v="1"/>
  </r>
  <r>
    <s v="0BR"/>
    <x v="28"/>
    <x v="2"/>
    <s v="HK4644"/>
    <x v="28"/>
    <n v="9.1300000000000008"/>
    <x v="6"/>
    <s v="0BR"/>
    <x v="29"/>
    <n v="1"/>
  </r>
  <r>
    <s v="0BR"/>
    <x v="28"/>
    <x v="2"/>
    <s v="HK2892"/>
    <x v="28"/>
    <n v="9.1300000000000008"/>
    <x v="6"/>
    <s v="0BR"/>
    <x v="29"/>
    <n v="1"/>
  </r>
  <r>
    <s v="2CU"/>
    <x v="40"/>
    <x v="2"/>
    <s v="FAC1280"/>
    <x v="75"/>
    <n v="8.1999999999999993"/>
    <x v="0"/>
    <s v="FAC"/>
    <x v="92"/>
    <n v="57"/>
  </r>
  <r>
    <s v="2CU"/>
    <x v="40"/>
    <x v="2"/>
    <s v="PNC0242"/>
    <x v="4"/>
    <n v="8.1999999999999993"/>
    <x v="0"/>
    <s v="PNC"/>
    <x v="59"/>
    <n v="1"/>
  </r>
  <r>
    <s v="2AF"/>
    <x v="51"/>
    <x v="2"/>
    <s v="HK5001"/>
    <x v="7"/>
    <n v="5.2"/>
    <x v="4"/>
    <s v="4CF"/>
    <x v="4"/>
    <n v="1"/>
  </r>
  <r>
    <s v="2AF"/>
    <x v="51"/>
    <x v="2"/>
    <s v="HK5001"/>
    <x v="7"/>
    <n v="5.0999999999999996"/>
    <x v="4"/>
    <s v="4CF"/>
    <x v="4"/>
    <n v="2"/>
  </r>
  <r>
    <s v="2AF"/>
    <x v="51"/>
    <x v="2"/>
    <s v="HK2690"/>
    <x v="7"/>
    <n v="5.0999999999999996"/>
    <x v="4"/>
    <s v="2GT"/>
    <x v="30"/>
    <n v="1"/>
  </r>
  <r>
    <s v="2AF"/>
    <x v="51"/>
    <x v="2"/>
    <s v="HK806"/>
    <x v="20"/>
    <n v="5.0999999999999996"/>
    <x v="4"/>
    <s v="0DU"/>
    <x v="102"/>
    <n v="1"/>
  </r>
  <r>
    <s v="2AF"/>
    <x v="51"/>
    <x v="2"/>
    <s v="HK1793"/>
    <x v="35"/>
    <n v="5.2"/>
    <x v="4"/>
    <s v="1BT"/>
    <x v="26"/>
    <n v="1"/>
  </r>
  <r>
    <s v="2CO"/>
    <x v="37"/>
    <x v="2"/>
    <s v="HK5366"/>
    <x v="27"/>
    <n v="8.1999999999999993"/>
    <x v="0"/>
    <s v="AVA"/>
    <x v="28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1"/>
    <n v="2"/>
  </r>
  <r>
    <s v="2FK"/>
    <x v="15"/>
    <x v="2"/>
    <s v="HK4595"/>
    <x v="9"/>
    <n v="8.1"/>
    <x v="0"/>
    <s v="P"/>
    <x v="9"/>
    <n v="1"/>
  </r>
  <r>
    <s v="2FK"/>
    <x v="15"/>
    <x v="2"/>
    <s v="HK5429"/>
    <x v="34"/>
    <n v="8.1"/>
    <x v="0"/>
    <s v="OAA"/>
    <x v="82"/>
    <n v="1"/>
  </r>
  <r>
    <s v="2GQ"/>
    <x v="52"/>
    <x v="2"/>
    <s v="HK4974"/>
    <x v="6"/>
    <n v="1"/>
    <x v="10"/>
    <s v="2GT"/>
    <x v="30"/>
    <n v="1"/>
  </r>
  <r>
    <s v="2AS"/>
    <x v="53"/>
    <x v="2"/>
    <s v="HK4303"/>
    <x v="9"/>
    <n v="8.1"/>
    <x v="0"/>
    <s v="1GZ"/>
    <x v="103"/>
    <n v="11"/>
  </r>
  <r>
    <s v="2GF"/>
    <x v="20"/>
    <x v="2"/>
    <s v="HK4478"/>
    <x v="9"/>
    <n v="8.1"/>
    <x v="0"/>
    <s v="0EJ"/>
    <x v="44"/>
    <n v="1"/>
  </r>
  <r>
    <s v="2GF"/>
    <x v="20"/>
    <x v="2"/>
    <s v="HK2282"/>
    <x v="40"/>
    <n v="8.1"/>
    <x v="0"/>
    <s v="0EJ"/>
    <x v="44"/>
    <n v="0"/>
  </r>
  <r>
    <s v="2GF"/>
    <x v="20"/>
    <x v="2"/>
    <s v="HK3773"/>
    <x v="18"/>
    <n v="8.1"/>
    <x v="0"/>
    <s v="1CP"/>
    <x v="23"/>
    <n v="0"/>
  </r>
  <r>
    <s v="2GF"/>
    <x v="20"/>
    <x v="2"/>
    <s v="HK5316"/>
    <x v="34"/>
    <n v="8.1"/>
    <x v="0"/>
    <s v="1CP"/>
    <x v="23"/>
    <n v="0"/>
  </r>
  <r>
    <s v="2GF"/>
    <x v="20"/>
    <x v="2"/>
    <s v="HK4795"/>
    <x v="59"/>
    <n v="8.1"/>
    <x v="0"/>
    <s v="1CP"/>
    <x v="23"/>
    <n v="2"/>
  </r>
  <r>
    <s v="2FP"/>
    <x v="21"/>
    <x v="2"/>
    <s v="HK5332"/>
    <x v="28"/>
    <n v="6.2"/>
    <x v="1"/>
    <s v="0CR"/>
    <x v="43"/>
    <n v="1"/>
  </r>
  <r>
    <s v="2FP"/>
    <x v="21"/>
    <x v="2"/>
    <s v="HK3308"/>
    <x v="6"/>
    <n v="6.1"/>
    <x v="1"/>
    <s v="2CS"/>
    <x v="58"/>
    <n v="4"/>
  </r>
  <r>
    <s v="2FP"/>
    <x v="34"/>
    <x v="2"/>
    <s v="HK5369"/>
    <x v="81"/>
    <n v="3.2"/>
    <x v="7"/>
    <s v="2GP"/>
    <x v="4"/>
    <n v="1"/>
  </r>
  <r>
    <s v="2FZ"/>
    <x v="35"/>
    <x v="2"/>
    <s v="HK4991"/>
    <x v="34"/>
    <n v="4.0999999999999996"/>
    <x v="3"/>
    <s v="1CP"/>
    <x v="23"/>
    <n v="4"/>
  </r>
  <r>
    <s v="2FZ"/>
    <x v="35"/>
    <x v="2"/>
    <s v="HK1637"/>
    <x v="35"/>
    <n v="4.0999999999999996"/>
    <x v="3"/>
    <s v="1DF"/>
    <x v="68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48"/>
    <n v="1"/>
  </r>
  <r>
    <s v="2GT"/>
    <x v="24"/>
    <x v="2"/>
    <s v="HK1735"/>
    <x v="6"/>
    <n v="8.1"/>
    <x v="0"/>
    <s v="1BT"/>
    <x v="26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28"/>
    <n v="3"/>
  </r>
  <r>
    <s v="2EI"/>
    <x v="0"/>
    <x v="2"/>
    <s v="CGOIW"/>
    <x v="80"/>
    <n v="8.1999999999999993"/>
    <x v="0"/>
    <s v="TSC"/>
    <x v="101"/>
    <n v="2"/>
  </r>
  <r>
    <s v="2EI"/>
    <x v="0"/>
    <x v="2"/>
    <s v="CGOIM"/>
    <x v="80"/>
    <n v="8.1999999999999993"/>
    <x v="0"/>
    <s v="TSC"/>
    <x v="101"/>
    <n v="2"/>
  </r>
  <r>
    <s v="0BR"/>
    <x v="28"/>
    <x v="2"/>
    <s v="HK5428"/>
    <x v="28"/>
    <n v="9.1300000000000008"/>
    <x v="6"/>
    <s v="0BR"/>
    <x v="29"/>
    <n v="1"/>
  </r>
  <r>
    <s v="0BR"/>
    <x v="28"/>
    <x v="2"/>
    <s v="HK2892"/>
    <x v="28"/>
    <n v="8.1"/>
    <x v="0"/>
    <s v="0BR"/>
    <x v="29"/>
    <n v="3"/>
  </r>
  <r>
    <s v="2CU"/>
    <x v="40"/>
    <x v="2"/>
    <s v="FAC1280"/>
    <x v="75"/>
    <n v="7.2"/>
    <x v="2"/>
    <s v="FAC"/>
    <x v="92"/>
    <n v="9"/>
  </r>
  <r>
    <s v="2CU"/>
    <x v="40"/>
    <x v="2"/>
    <s v="HK5312"/>
    <x v="55"/>
    <n v="7.2"/>
    <x v="2"/>
    <s v="ACL"/>
    <x v="35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04"/>
    <n v="1"/>
  </r>
  <r>
    <s v="2AF"/>
    <x v="51"/>
    <x v="2"/>
    <s v="HK4733"/>
    <x v="22"/>
    <n v="5.0999999999999996"/>
    <x v="4"/>
    <s v="0BP"/>
    <x v="10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3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6"/>
    <n v="1"/>
  </r>
  <r>
    <s v="2FK"/>
    <x v="15"/>
    <x v="2"/>
    <s v="HK5426"/>
    <x v="9"/>
    <n v="8.1"/>
    <x v="0"/>
    <s v="P"/>
    <x v="9"/>
    <n v="1"/>
  </r>
  <r>
    <s v="2GJ"/>
    <x v="18"/>
    <x v="2"/>
    <s v="HK923"/>
    <x v="42"/>
    <n v="8.1"/>
    <x v="0"/>
    <s v="P"/>
    <x v="9"/>
    <n v="1"/>
  </r>
  <r>
    <s v="2AS"/>
    <x v="53"/>
    <x v="2"/>
    <s v="HK5050"/>
    <x v="73"/>
    <n v="8.1"/>
    <x v="0"/>
    <s v="P"/>
    <x v="9"/>
    <n v="2"/>
  </r>
  <r>
    <s v="2AS"/>
    <x v="53"/>
    <x v="2"/>
    <s v="HK4042"/>
    <x v="31"/>
    <n v="8.1"/>
    <x v="0"/>
    <s v="P"/>
    <x v="9"/>
    <n v="8"/>
  </r>
  <r>
    <s v="2AS"/>
    <x v="53"/>
    <x v="2"/>
    <s v="HK5076"/>
    <x v="31"/>
    <n v="8.1"/>
    <x v="0"/>
    <s v="1GZ"/>
    <x v="103"/>
    <n v="4"/>
  </r>
  <r>
    <s v="2GF"/>
    <x v="20"/>
    <x v="2"/>
    <s v="HK4926"/>
    <x v="59"/>
    <n v="8.1"/>
    <x v="0"/>
    <s v="1CP"/>
    <x v="23"/>
    <n v="0"/>
  </r>
  <r>
    <s v="2GF"/>
    <x v="20"/>
    <x v="2"/>
    <s v="HK641"/>
    <x v="6"/>
    <n v="8.1"/>
    <x v="0"/>
    <s v="1CP"/>
    <x v="23"/>
    <n v="0"/>
  </r>
  <r>
    <s v="2FP"/>
    <x v="21"/>
    <x v="2"/>
    <s v="HK4911"/>
    <x v="9"/>
    <n v="6.2"/>
    <x v="1"/>
    <s v="1DW"/>
    <x v="31"/>
    <n v="8"/>
  </r>
  <r>
    <s v="2FP"/>
    <x v="21"/>
    <x v="2"/>
    <s v="HK5020"/>
    <x v="9"/>
    <n v="6.2"/>
    <x v="1"/>
    <s v="0EA"/>
    <x v="25"/>
    <n v="2"/>
  </r>
  <r>
    <s v="2FP"/>
    <x v="21"/>
    <x v="2"/>
    <s v="HK5020"/>
    <x v="9"/>
    <n v="6.1"/>
    <x v="1"/>
    <s v="0EA"/>
    <x v="25"/>
    <n v="3"/>
  </r>
  <r>
    <s v="2FP"/>
    <x v="21"/>
    <x v="2"/>
    <s v="HK4911"/>
    <x v="9"/>
    <n v="2.1"/>
    <x v="9"/>
    <s v="1DW"/>
    <x v="31"/>
    <n v="2"/>
  </r>
  <r>
    <s v="2FZ"/>
    <x v="35"/>
    <x v="2"/>
    <s v="HK5316"/>
    <x v="34"/>
    <n v="4.0999999999999996"/>
    <x v="3"/>
    <s v="1CP"/>
    <x v="23"/>
    <n v="2"/>
  </r>
  <r>
    <s v="2FZ"/>
    <x v="35"/>
    <x v="2"/>
    <s v="HK3039"/>
    <x v="41"/>
    <n v="4.0999999999999996"/>
    <x v="3"/>
    <s v="1CP"/>
    <x v="23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1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49"/>
    <n v="1"/>
  </r>
  <r>
    <s v="1GQ"/>
    <x v="36"/>
    <x v="2"/>
    <s v="HK4714"/>
    <x v="23"/>
    <n v="8.1"/>
    <x v="0"/>
    <s v="0EA"/>
    <x v="25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28"/>
    <n v="1"/>
  </r>
  <r>
    <s v="2EI"/>
    <x v="0"/>
    <x v="2"/>
    <s v="CGOIP"/>
    <x v="80"/>
    <n v="8.1999999999999993"/>
    <x v="0"/>
    <s v="TSC"/>
    <x v="101"/>
    <n v="2"/>
  </r>
  <r>
    <s v="0BR"/>
    <x v="28"/>
    <x v="2"/>
    <s v="HK1767"/>
    <x v="20"/>
    <n v="8.1"/>
    <x v="0"/>
    <s v="0BR"/>
    <x v="29"/>
    <n v="2"/>
  </r>
  <r>
    <s v="2DJ"/>
    <x v="45"/>
    <x v="2"/>
    <s v="HK4655"/>
    <x v="9"/>
    <n v="8.1"/>
    <x v="0"/>
    <s v="1GS"/>
    <x v="90"/>
    <n v="1"/>
  </r>
  <r>
    <s v="2AF"/>
    <x v="51"/>
    <x v="2"/>
    <s v="HK1049"/>
    <x v="22"/>
    <n v="5.0999999999999996"/>
    <x v="4"/>
    <s v="0BP"/>
    <x v="104"/>
    <n v="2"/>
  </r>
  <r>
    <s v="2CO"/>
    <x v="37"/>
    <x v="2"/>
    <s v="N538AV"/>
    <x v="27"/>
    <n v="8.1999999999999993"/>
    <x v="0"/>
    <s v="GUG"/>
    <x v="105"/>
    <n v="1"/>
  </r>
  <r>
    <s v="2CO"/>
    <x v="37"/>
    <x v="2"/>
    <s v="N769AV"/>
    <x v="27"/>
    <n v="8.1999999999999993"/>
    <x v="0"/>
    <s v="TAI"/>
    <x v="87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0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3"/>
    <n v="1"/>
  </r>
  <r>
    <s v="2FP"/>
    <x v="21"/>
    <x v="2"/>
    <s v="HK4897"/>
    <x v="9"/>
    <n v="9.6"/>
    <x v="1"/>
    <s v="2FK"/>
    <x v="75"/>
    <n v="2"/>
  </r>
  <r>
    <s v="2FP"/>
    <x v="21"/>
    <x v="2"/>
    <s v="HK5384"/>
    <x v="60"/>
    <n v="6.2"/>
    <x v="1"/>
    <s v="0EV"/>
    <x v="73"/>
    <n v="1"/>
  </r>
  <r>
    <s v="2FP"/>
    <x v="21"/>
    <x v="2"/>
    <s v="HK4897"/>
    <x v="9"/>
    <n v="6.1"/>
    <x v="1"/>
    <s v="2FK"/>
    <x v="75"/>
    <n v="1"/>
  </r>
  <r>
    <s v="2FP"/>
    <x v="21"/>
    <x v="2"/>
    <s v="HK4927"/>
    <x v="18"/>
    <n v="6.1"/>
    <x v="1"/>
    <s v="1DO"/>
    <x v="38"/>
    <n v="1"/>
  </r>
  <r>
    <s v="2FP"/>
    <x v="21"/>
    <x v="2"/>
    <s v="HK4911"/>
    <x v="9"/>
    <n v="6.1"/>
    <x v="1"/>
    <s v="1DW"/>
    <x v="31"/>
    <n v="10"/>
  </r>
  <r>
    <s v="2FP"/>
    <x v="21"/>
    <x v="2"/>
    <s v="HK4893"/>
    <x v="9"/>
    <n v="6.1"/>
    <x v="1"/>
    <s v="2CS"/>
    <x v="58"/>
    <n v="2"/>
  </r>
  <r>
    <s v="2FZ"/>
    <x v="35"/>
    <x v="2"/>
    <s v="HK4781"/>
    <x v="35"/>
    <n v="5.0999999999999996"/>
    <x v="4"/>
    <s v="0DW"/>
    <x v="106"/>
    <n v="1"/>
  </r>
  <r>
    <s v="2FZ"/>
    <x v="35"/>
    <x v="2"/>
    <s v="HK5271"/>
    <x v="29"/>
    <n v="4.0999999999999996"/>
    <x v="3"/>
    <s v="4CS"/>
    <x v="4"/>
    <n v="2"/>
  </r>
  <r>
    <s v="2FZ"/>
    <x v="35"/>
    <x v="2"/>
    <s v="HK4241"/>
    <x v="35"/>
    <n v="5.0999999999999996"/>
    <x v="4"/>
    <s v="1DF"/>
    <x v="68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4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29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04"/>
    <n v="1"/>
  </r>
  <r>
    <s v="2AH"/>
    <x v="6"/>
    <x v="2"/>
    <s v="HK5326"/>
    <x v="49"/>
    <n v="8.1"/>
    <x v="0"/>
    <s v="P"/>
    <x v="9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04"/>
    <n v="1"/>
  </r>
  <r>
    <s v="2EK"/>
    <x v="14"/>
    <x v="2"/>
    <s v="HK1741"/>
    <x v="20"/>
    <n v="3.2"/>
    <x v="7"/>
    <s v="0BM"/>
    <x v="77"/>
    <n v="1"/>
  </r>
  <r>
    <s v="2FK"/>
    <x v="15"/>
    <x v="2"/>
    <s v="HK3945"/>
    <x v="9"/>
    <n v="8.1"/>
    <x v="0"/>
    <s v="P"/>
    <x v="9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03"/>
    <n v="2"/>
  </r>
  <r>
    <s v="2AS"/>
    <x v="53"/>
    <x v="2"/>
    <s v="HK4472"/>
    <x v="31"/>
    <n v="8.1"/>
    <x v="0"/>
    <s v="1FZ"/>
    <x v="107"/>
    <n v="7"/>
  </r>
  <r>
    <s v="2AS"/>
    <x v="53"/>
    <x v="2"/>
    <s v="HK2746"/>
    <x v="35"/>
    <n v="8.1"/>
    <x v="0"/>
    <s v="P"/>
    <x v="9"/>
    <n v="24"/>
  </r>
  <r>
    <s v="2GF"/>
    <x v="20"/>
    <x v="2"/>
    <s v="HK4991"/>
    <x v="34"/>
    <n v="8.1"/>
    <x v="0"/>
    <s v="1CP"/>
    <x v="23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58"/>
    <n v="4"/>
  </r>
  <r>
    <s v="2FZ"/>
    <x v="35"/>
    <x v="2"/>
    <s v="HK2205"/>
    <x v="9"/>
    <n v="4.0999999999999996"/>
    <x v="3"/>
    <s v="2FK"/>
    <x v="75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1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6"/>
    <n v="1"/>
  </r>
  <r>
    <s v="2GT"/>
    <x v="24"/>
    <x v="2"/>
    <s v="HK1792"/>
    <x v="29"/>
    <n v="8.1"/>
    <x v="0"/>
    <s v="1BT"/>
    <x v="26"/>
    <n v="1"/>
  </r>
  <r>
    <s v="2GT"/>
    <x v="24"/>
    <x v="2"/>
    <s v="HK5078"/>
    <x v="9"/>
    <n v="8.1"/>
    <x v="0"/>
    <s v="0ES"/>
    <x v="48"/>
    <n v="2"/>
  </r>
  <r>
    <s v="2GT"/>
    <x v="24"/>
    <x v="2"/>
    <s v="HK4787"/>
    <x v="6"/>
    <n v="9.1300000000000008"/>
    <x v="6"/>
    <s v="1GQ"/>
    <x v="34"/>
    <n v="2"/>
  </r>
  <r>
    <s v="2HK"/>
    <x v="39"/>
    <x v="2"/>
    <s v="HK4859"/>
    <x v="47"/>
    <n v="3.2"/>
    <x v="7"/>
    <s v="2CS"/>
    <x v="58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28"/>
    <n v="16"/>
  </r>
  <r>
    <s v="0BR"/>
    <x v="28"/>
    <x v="2"/>
    <s v="HK3631"/>
    <x v="20"/>
    <n v="9.1300000000000008"/>
    <x v="6"/>
    <s v="0BR"/>
    <x v="29"/>
    <n v="1"/>
  </r>
  <r>
    <s v="0BR"/>
    <x v="28"/>
    <x v="2"/>
    <s v="HK5300"/>
    <x v="28"/>
    <n v="8.1"/>
    <x v="0"/>
    <s v="0BR"/>
    <x v="29"/>
    <n v="2"/>
  </r>
  <r>
    <s v="0BR"/>
    <x v="28"/>
    <x v="2"/>
    <s v="HK5113"/>
    <x v="28"/>
    <n v="8.1"/>
    <x v="0"/>
    <s v="0BR"/>
    <x v="29"/>
    <n v="2"/>
  </r>
  <r>
    <s v="0BR"/>
    <x v="28"/>
    <x v="2"/>
    <s v="HK4644"/>
    <x v="28"/>
    <n v="8.1"/>
    <x v="0"/>
    <s v="0BR"/>
    <x v="29"/>
    <n v="4"/>
  </r>
  <r>
    <s v="0BR"/>
    <x v="28"/>
    <x v="2"/>
    <s v="HK4416"/>
    <x v="28"/>
    <n v="9.1300000000000008"/>
    <x v="6"/>
    <s v="0BR"/>
    <x v="29"/>
    <n v="1"/>
  </r>
  <r>
    <s v="0BR"/>
    <x v="28"/>
    <x v="2"/>
    <s v="HK4336"/>
    <x v="28"/>
    <n v="8.1"/>
    <x v="0"/>
    <s v="0BR"/>
    <x v="29"/>
    <n v="1"/>
  </r>
  <r>
    <s v="2AF"/>
    <x v="51"/>
    <x v="2"/>
    <s v="HK1983"/>
    <x v="20"/>
    <n v="5.0999999999999996"/>
    <x v="4"/>
    <s v="0BP"/>
    <x v="104"/>
    <n v="1"/>
  </r>
  <r>
    <s v="2AH"/>
    <x v="6"/>
    <x v="2"/>
    <s v="HK2589"/>
    <x v="6"/>
    <n v="8.1"/>
    <x v="0"/>
    <s v="P"/>
    <x v="9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28"/>
    <n v="1"/>
  </r>
  <r>
    <s v="2CO"/>
    <x v="37"/>
    <x v="2"/>
    <s v="N740AV"/>
    <x v="27"/>
    <n v="8.1999999999999993"/>
    <x v="0"/>
    <s v="AVA"/>
    <x v="28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77"/>
    <n v="1"/>
  </r>
  <r>
    <s v="2FK"/>
    <x v="15"/>
    <x v="2"/>
    <s v="HK2227"/>
    <x v="9"/>
    <n v="8.1"/>
    <x v="0"/>
    <s v="1GP"/>
    <x v="66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0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07"/>
    <n v="1"/>
  </r>
  <r>
    <s v="2GF"/>
    <x v="20"/>
    <x v="2"/>
    <s v="HK4927"/>
    <x v="18"/>
    <n v="8.1"/>
    <x v="0"/>
    <s v="0EJ"/>
    <x v="44"/>
    <n v="0"/>
  </r>
  <r>
    <s v="2GF"/>
    <x v="20"/>
    <x v="2"/>
    <s v="HK2835"/>
    <x v="9"/>
    <n v="8.1"/>
    <x v="0"/>
    <s v="1CP"/>
    <x v="23"/>
    <n v="0"/>
  </r>
  <r>
    <s v="2GF"/>
    <x v="20"/>
    <x v="2"/>
    <s v="HK3916"/>
    <x v="34"/>
    <n v="8.1"/>
    <x v="0"/>
    <s v="1CP"/>
    <x v="23"/>
    <n v="2"/>
  </r>
  <r>
    <s v="2GE"/>
    <x v="48"/>
    <x v="2"/>
    <s v="N901AG"/>
    <x v="74"/>
    <n v="8.1999999999999993"/>
    <x v="0"/>
    <s v="2GE"/>
    <x v="108"/>
    <n v="1"/>
  </r>
  <r>
    <s v="2FP"/>
    <x v="21"/>
    <x v="2"/>
    <s v="HK5224"/>
    <x v="28"/>
    <n v="6.2"/>
    <x v="1"/>
    <s v="0CR"/>
    <x v="43"/>
    <n v="1"/>
  </r>
  <r>
    <s v="2FP"/>
    <x v="21"/>
    <x v="2"/>
    <s v="HK2098"/>
    <x v="20"/>
    <n v="3.2"/>
    <x v="7"/>
    <s v="0DD"/>
    <x v="24"/>
    <n v="1"/>
  </r>
  <r>
    <s v="2FZ"/>
    <x v="35"/>
    <x v="2"/>
    <s v="HK5211"/>
    <x v="30"/>
    <n v="4.0999999999999996"/>
    <x v="3"/>
    <s v="1DW"/>
    <x v="31"/>
    <n v="4"/>
  </r>
  <r>
    <s v="2FZ"/>
    <x v="35"/>
    <x v="2"/>
    <s v="HK3216"/>
    <x v="41"/>
    <n v="4.0999999999999996"/>
    <x v="3"/>
    <s v="1CP"/>
    <x v="23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6"/>
    <n v="1"/>
  </r>
  <r>
    <s v="2GT"/>
    <x v="24"/>
    <x v="2"/>
    <s v="HK2310"/>
    <x v="6"/>
    <n v="9.1300000000000008"/>
    <x v="6"/>
    <s v="1HE"/>
    <x v="49"/>
    <n v="1"/>
  </r>
  <r>
    <s v="1GQ"/>
    <x v="36"/>
    <x v="2"/>
    <s v="HK2714"/>
    <x v="9"/>
    <n v="8.1"/>
    <x v="0"/>
    <s v="0EA"/>
    <x v="25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28"/>
    <n v="1"/>
  </r>
  <r>
    <s v="2EI"/>
    <x v="0"/>
    <x v="2"/>
    <s v="HK4609"/>
    <x v="27"/>
    <n v="8.1999999999999993"/>
    <x v="0"/>
    <s v="AVA"/>
    <x v="28"/>
    <n v="5"/>
  </r>
  <r>
    <s v="2EI"/>
    <x v="0"/>
    <x v="2"/>
    <s v="CGOIF"/>
    <x v="80"/>
    <n v="8.1999999999999993"/>
    <x v="0"/>
    <s v="TSC"/>
    <x v="101"/>
    <n v="2"/>
  </r>
  <r>
    <s v="0BR"/>
    <x v="28"/>
    <x v="2"/>
    <s v="HK1476"/>
    <x v="20"/>
    <n v="9.1300000000000008"/>
    <x v="6"/>
    <s v="0BR"/>
    <x v="29"/>
    <n v="1"/>
  </r>
  <r>
    <s v="0BR"/>
    <x v="28"/>
    <x v="2"/>
    <s v="HK5300"/>
    <x v="28"/>
    <n v="9.1300000000000008"/>
    <x v="6"/>
    <s v="0BR"/>
    <x v="29"/>
    <n v="1"/>
  </r>
  <r>
    <s v="0BR"/>
    <x v="28"/>
    <x v="2"/>
    <s v="HK5167"/>
    <x v="28"/>
    <n v="9.1300000000000008"/>
    <x v="6"/>
    <s v="0BR"/>
    <x v="29"/>
    <n v="1"/>
  </r>
  <r>
    <s v="0BR"/>
    <x v="28"/>
    <x v="2"/>
    <s v="HK4542"/>
    <x v="28"/>
    <n v="9.1300000000000008"/>
    <x v="6"/>
    <s v="0BR"/>
    <x v="29"/>
    <n v="1"/>
  </r>
  <r>
    <s v="0BR"/>
    <x v="28"/>
    <x v="2"/>
    <s v="HK4542"/>
    <x v="28"/>
    <n v="8.1"/>
    <x v="0"/>
    <s v="0BR"/>
    <x v="29"/>
    <n v="3"/>
  </r>
  <r>
    <s v="0BR"/>
    <x v="28"/>
    <x v="2"/>
    <s v="HK4416"/>
    <x v="28"/>
    <n v="8.1"/>
    <x v="0"/>
    <s v="0BR"/>
    <x v="29"/>
    <n v="3"/>
  </r>
  <r>
    <s v="2CU"/>
    <x v="40"/>
    <x v="2"/>
    <s v="HK1771"/>
    <x v="14"/>
    <n v="7.2"/>
    <x v="2"/>
    <s v="1AG"/>
    <x v="4"/>
    <n v="2"/>
  </r>
  <r>
    <s v="2CU"/>
    <x v="40"/>
    <x v="2"/>
    <s v="CCDIA"/>
    <x v="27"/>
    <n v="8.1999999999999993"/>
    <x v="0"/>
    <s v="JAT"/>
    <x v="96"/>
    <n v="2"/>
  </r>
  <r>
    <s v="2CU"/>
    <x v="40"/>
    <x v="2"/>
    <s v="CCAWZ"/>
    <x v="27"/>
    <n v="8.1999999999999993"/>
    <x v="0"/>
    <s v="JAT"/>
    <x v="96"/>
    <n v="3"/>
  </r>
  <r>
    <s v="2CU"/>
    <x v="40"/>
    <x v="2"/>
    <s v="CCAWX"/>
    <x v="27"/>
    <n v="8.1999999999999993"/>
    <x v="0"/>
    <s v="JAT"/>
    <x v="96"/>
    <n v="18"/>
  </r>
  <r>
    <s v="2DJ"/>
    <x v="45"/>
    <x v="2"/>
    <s v="HK4754"/>
    <x v="9"/>
    <n v="8.1"/>
    <x v="0"/>
    <s v="1GS"/>
    <x v="90"/>
    <n v="1"/>
  </r>
  <r>
    <s v="2DJ"/>
    <x v="45"/>
    <x v="2"/>
    <s v="HK2342"/>
    <x v="29"/>
    <n v="8.1"/>
    <x v="0"/>
    <s v="1GS"/>
    <x v="90"/>
    <n v="1"/>
  </r>
  <r>
    <s v="2AF"/>
    <x v="51"/>
    <x v="2"/>
    <s v="HK4829"/>
    <x v="68"/>
    <n v="5.0999999999999996"/>
    <x v="4"/>
    <s v="1GK"/>
    <x v="70"/>
    <n v="1"/>
  </r>
  <r>
    <s v="2CO"/>
    <x v="37"/>
    <x v="2"/>
    <s v="N336QT"/>
    <x v="52"/>
    <n v="8.1999999999999993"/>
    <x v="0"/>
    <s v="TPA"/>
    <x v="64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07"/>
    <n v="1"/>
  </r>
  <r>
    <s v="2AS"/>
    <x v="53"/>
    <x v="2"/>
    <s v="HK2127"/>
    <x v="35"/>
    <n v="8.1"/>
    <x v="0"/>
    <s v="0AC"/>
    <x v="109"/>
    <n v="1"/>
  </r>
  <r>
    <s v="2GF"/>
    <x v="20"/>
    <x v="2"/>
    <s v="HK4691"/>
    <x v="9"/>
    <n v="8.1"/>
    <x v="0"/>
    <s v="1CP"/>
    <x v="23"/>
    <n v="1"/>
  </r>
  <r>
    <s v="2GF"/>
    <x v="20"/>
    <x v="2"/>
    <s v="HK5073"/>
    <x v="18"/>
    <n v="8.1"/>
    <x v="0"/>
    <s v="1CP"/>
    <x v="23"/>
    <n v="1"/>
  </r>
  <r>
    <s v="2GE"/>
    <x v="48"/>
    <x v="2"/>
    <s v="N605PA"/>
    <x v="79"/>
    <n v="8.1999999999999993"/>
    <x v="0"/>
    <s v="2GE"/>
    <x v="108"/>
    <n v="1"/>
  </r>
  <r>
    <s v="2FP"/>
    <x v="21"/>
    <x v="2"/>
    <s v="HK5279"/>
    <x v="16"/>
    <n v="3.2"/>
    <x v="7"/>
    <s v="1GQ"/>
    <x v="34"/>
    <n v="1"/>
  </r>
  <r>
    <s v="2FZ"/>
    <x v="35"/>
    <x v="2"/>
    <s v="HK3916"/>
    <x v="34"/>
    <n v="4.0999999999999996"/>
    <x v="3"/>
    <s v="1CP"/>
    <x v="23"/>
    <n v="2"/>
  </r>
  <r>
    <s v="2FZ"/>
    <x v="35"/>
    <x v="2"/>
    <s v="HK3154"/>
    <x v="6"/>
    <n v="5.0999999999999996"/>
    <x v="4"/>
    <s v="1DF"/>
    <x v="68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6"/>
    <n v="1"/>
  </r>
  <r>
    <s v="2GT"/>
    <x v="24"/>
    <x v="2"/>
    <s v="HK4569"/>
    <x v="9"/>
    <n v="9.1300000000000008"/>
    <x v="6"/>
    <s v="0ES"/>
    <x v="48"/>
    <n v="1"/>
  </r>
  <r>
    <s v="1GQ"/>
    <x v="36"/>
    <x v="2"/>
    <s v="HK5020"/>
    <x v="9"/>
    <n v="8.1"/>
    <x v="0"/>
    <s v="0EA"/>
    <x v="25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01"/>
    <n v="1"/>
  </r>
  <r>
    <s v="2EI"/>
    <x v="0"/>
    <x v="2"/>
    <s v="CGOIJ"/>
    <x v="80"/>
    <n v="8.1999999999999993"/>
    <x v="0"/>
    <s v="TSC"/>
    <x v="101"/>
    <n v="1"/>
  </r>
  <r>
    <s v="0BR"/>
    <x v="28"/>
    <x v="2"/>
    <s v="HK660"/>
    <x v="20"/>
    <n v="8.1"/>
    <x v="0"/>
    <s v="0BR"/>
    <x v="29"/>
    <n v="1"/>
  </r>
  <r>
    <s v="0BR"/>
    <x v="28"/>
    <x v="2"/>
    <s v="HK1476"/>
    <x v="20"/>
    <n v="8.1"/>
    <x v="0"/>
    <s v="0BR"/>
    <x v="29"/>
    <n v="2"/>
  </r>
  <r>
    <s v="0BR"/>
    <x v="28"/>
    <x v="2"/>
    <s v="HK5113"/>
    <x v="28"/>
    <n v="9.1300000000000008"/>
    <x v="6"/>
    <s v="0BR"/>
    <x v="29"/>
    <n v="1"/>
  </r>
  <r>
    <s v="0BR"/>
    <x v="28"/>
    <x v="2"/>
    <s v="HK4939"/>
    <x v="28"/>
    <n v="8.1"/>
    <x v="0"/>
    <s v="0BR"/>
    <x v="29"/>
    <n v="3"/>
  </r>
  <r>
    <s v="0BR"/>
    <x v="28"/>
    <x v="2"/>
    <s v="HK4704"/>
    <x v="28"/>
    <n v="8.1"/>
    <x v="0"/>
    <s v="0BR"/>
    <x v="29"/>
    <n v="2"/>
  </r>
  <r>
    <s v="0BR"/>
    <x v="28"/>
    <x v="2"/>
    <s v="HK4336"/>
    <x v="28"/>
    <n v="9.1300000000000008"/>
    <x v="6"/>
    <s v="0BR"/>
    <x v="29"/>
    <n v="1"/>
  </r>
  <r>
    <s v="2AH"/>
    <x v="6"/>
    <x v="2"/>
    <s v="HK3578"/>
    <x v="50"/>
    <n v="8.1"/>
    <x v="0"/>
    <s v="P"/>
    <x v="9"/>
    <n v="14"/>
  </r>
  <r>
    <s v="2CO"/>
    <x v="37"/>
    <x v="2"/>
    <s v="N755AV"/>
    <x v="27"/>
    <n v="8.1999999999999993"/>
    <x v="0"/>
    <s v="AVA"/>
    <x v="28"/>
    <n v="1"/>
  </r>
  <r>
    <s v="2CO"/>
    <x v="37"/>
    <x v="2"/>
    <s v="N964AV"/>
    <x v="27"/>
    <n v="8.1999999999999993"/>
    <x v="0"/>
    <s v="AVA"/>
    <x v="28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4"/>
    <n v="2"/>
  </r>
  <r>
    <s v="2GF"/>
    <x v="20"/>
    <x v="2"/>
    <s v="HK3216"/>
    <x v="41"/>
    <n v="8.1"/>
    <x v="0"/>
    <s v="1CP"/>
    <x v="23"/>
    <n v="2"/>
  </r>
  <r>
    <s v="2GF"/>
    <x v="20"/>
    <x v="2"/>
    <s v="HK3039"/>
    <x v="41"/>
    <n v="8.1"/>
    <x v="0"/>
    <s v="1CP"/>
    <x v="23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5"/>
    <n v="2"/>
  </r>
  <r>
    <s v="2FZ"/>
    <x v="35"/>
    <x v="2"/>
    <s v="HK5015"/>
    <x v="57"/>
    <n v="4.3"/>
    <x v="3"/>
    <s v="1DW"/>
    <x v="31"/>
    <n v="5"/>
  </r>
  <r>
    <s v="2FZ"/>
    <x v="35"/>
    <x v="2"/>
    <s v="HK3404"/>
    <x v="9"/>
    <n v="4.0999999999999996"/>
    <x v="3"/>
    <s v="1CP"/>
    <x v="23"/>
    <n v="2"/>
  </r>
  <r>
    <s v="2FZ"/>
    <x v="35"/>
    <x v="2"/>
    <s v="HK4795"/>
    <x v="59"/>
    <n v="4.0999999999999996"/>
    <x v="3"/>
    <s v="1CP"/>
    <x v="23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6"/>
    <n v="2"/>
  </r>
  <r>
    <s v="2GT"/>
    <x v="24"/>
    <x v="2"/>
    <s v="HK1735"/>
    <x v="6"/>
    <n v="9.1300000000000008"/>
    <x v="6"/>
    <s v="1BT"/>
    <x v="26"/>
    <n v="1"/>
  </r>
  <r>
    <s v="2GT"/>
    <x v="24"/>
    <x v="2"/>
    <s v="HK2690"/>
    <x v="7"/>
    <n v="8.1"/>
    <x v="0"/>
    <s v="1HE"/>
    <x v="49"/>
    <n v="3"/>
  </r>
  <r>
    <s v="2GT"/>
    <x v="24"/>
    <x v="2"/>
    <s v="HK2310"/>
    <x v="6"/>
    <n v="8.1"/>
    <x v="0"/>
    <s v="1HE"/>
    <x v="49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01"/>
    <n v="4"/>
  </r>
  <r>
    <s v="2EI"/>
    <x v="0"/>
    <x v="2"/>
    <s v="CGOIO"/>
    <x v="80"/>
    <n v="8.1999999999999993"/>
    <x v="0"/>
    <s v="TSC"/>
    <x v="101"/>
    <n v="2"/>
  </r>
  <r>
    <s v="0BR"/>
    <x v="28"/>
    <x v="2"/>
    <s v="HK660"/>
    <x v="20"/>
    <n v="9.1300000000000008"/>
    <x v="6"/>
    <s v="0BR"/>
    <x v="29"/>
    <n v="1"/>
  </r>
  <r>
    <s v="0BR"/>
    <x v="28"/>
    <x v="2"/>
    <s v="HK4939"/>
    <x v="28"/>
    <n v="9.1300000000000008"/>
    <x v="6"/>
    <s v="0BR"/>
    <x v="29"/>
    <n v="1"/>
  </r>
  <r>
    <s v="2CU"/>
    <x v="40"/>
    <x v="2"/>
    <s v="HK1771"/>
    <x v="14"/>
    <n v="8.1"/>
    <x v="0"/>
    <s v="1AG"/>
    <x v="4"/>
    <n v="5"/>
  </r>
  <r>
    <s v="2BA"/>
    <x v="49"/>
    <x v="2"/>
    <s v="HK4707"/>
    <x v="6"/>
    <n v="1"/>
    <x v="10"/>
    <s v="2BA"/>
    <x v="110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77"/>
    <n v="1"/>
  </r>
  <r>
    <s v="2AS"/>
    <x v="53"/>
    <x v="2"/>
    <s v="HK5417"/>
    <x v="29"/>
    <n v="8.1"/>
    <x v="0"/>
    <s v="P"/>
    <x v="9"/>
    <n v="8"/>
  </r>
  <r>
    <s v="2AS"/>
    <x v="53"/>
    <x v="2"/>
    <s v="HK4790"/>
    <x v="31"/>
    <n v="8.1"/>
    <x v="0"/>
    <s v="1GZ"/>
    <x v="103"/>
    <n v="5"/>
  </r>
  <r>
    <s v="2AS"/>
    <x v="53"/>
    <x v="2"/>
    <s v="HK4870"/>
    <x v="35"/>
    <n v="8.1"/>
    <x v="0"/>
    <s v="0EB"/>
    <x v="84"/>
    <n v="23"/>
  </r>
  <r>
    <s v="2AS"/>
    <x v="53"/>
    <x v="2"/>
    <s v="HK4060"/>
    <x v="9"/>
    <n v="8.1"/>
    <x v="0"/>
    <s v="P"/>
    <x v="9"/>
    <n v="14"/>
  </r>
  <r>
    <s v="2GF"/>
    <x v="20"/>
    <x v="2"/>
    <s v="HK4958"/>
    <x v="18"/>
    <n v="8.1"/>
    <x v="0"/>
    <s v="0EJ"/>
    <x v="44"/>
    <n v="1"/>
  </r>
  <r>
    <s v="2GF"/>
    <x v="20"/>
    <x v="2"/>
    <s v="HK4409"/>
    <x v="17"/>
    <n v="8.1"/>
    <x v="0"/>
    <s v="0EJ"/>
    <x v="44"/>
    <n v="0"/>
  </r>
  <r>
    <s v="2FP"/>
    <x v="21"/>
    <x v="2"/>
    <s v="HK4714"/>
    <x v="23"/>
    <n v="6.2"/>
    <x v="1"/>
    <s v="0EA"/>
    <x v="25"/>
    <n v="3"/>
  </r>
  <r>
    <s v="2FP"/>
    <x v="21"/>
    <x v="2"/>
    <s v="HK5058"/>
    <x v="82"/>
    <n v="6.1"/>
    <x v="1"/>
    <s v="1EG"/>
    <x v="52"/>
    <n v="1"/>
  </r>
  <r>
    <s v="2FP"/>
    <x v="21"/>
    <x v="2"/>
    <s v="HK2714"/>
    <x v="9"/>
    <n v="6.1"/>
    <x v="1"/>
    <s v="0EA"/>
    <x v="25"/>
    <n v="3"/>
  </r>
  <r>
    <s v="2FZ"/>
    <x v="35"/>
    <x v="2"/>
    <s v="HK5272"/>
    <x v="29"/>
    <n v="4.0999999999999996"/>
    <x v="3"/>
    <s v="4CS"/>
    <x v="4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48"/>
    <n v="1"/>
  </r>
  <r>
    <s v="2GT"/>
    <x v="24"/>
    <x v="2"/>
    <s v="HK2316"/>
    <x v="7"/>
    <n v="8.1"/>
    <x v="0"/>
    <s v="1HE"/>
    <x v="49"/>
    <n v="3"/>
  </r>
  <r>
    <s v="2HK"/>
    <x v="39"/>
    <x v="2"/>
    <s v="HK4303"/>
    <x v="9"/>
    <n v="6.1"/>
    <x v="1"/>
    <s v="1GZ"/>
    <x v="10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01"/>
    <n v="3"/>
  </r>
  <r>
    <s v="2EI"/>
    <x v="0"/>
    <x v="3"/>
    <s v="HK490"/>
    <x v="27"/>
    <n v="8.1999999999999993"/>
    <x v="0"/>
    <s v="AVA"/>
    <x v="28"/>
    <n v="15"/>
  </r>
  <r>
    <s v="0BR"/>
    <x v="28"/>
    <x v="3"/>
    <s v="HK3631"/>
    <x v="20"/>
    <n v="9.1300000000000008"/>
    <x v="6"/>
    <s v="0BR"/>
    <x v="29"/>
    <n v="1"/>
  </r>
  <r>
    <s v="0BR"/>
    <x v="28"/>
    <x v="3"/>
    <s v="HK660"/>
    <x v="20"/>
    <n v="8.1"/>
    <x v="0"/>
    <s v="0BR"/>
    <x v="29"/>
    <n v="2"/>
  </r>
  <r>
    <s v="0BR"/>
    <x v="28"/>
    <x v="3"/>
    <s v="HK690"/>
    <x v="42"/>
    <n v="9.1300000000000008"/>
    <x v="6"/>
    <s v="0BR"/>
    <x v="29"/>
    <n v="1"/>
  </r>
  <r>
    <s v="0BR"/>
    <x v="28"/>
    <x v="3"/>
    <s v="HK690"/>
    <x v="42"/>
    <n v="8.1"/>
    <x v="0"/>
    <s v="0BR"/>
    <x v="29"/>
    <n v="3"/>
  </r>
  <r>
    <s v="0BR"/>
    <x v="28"/>
    <x v="3"/>
    <s v="HK5428"/>
    <x v="28"/>
    <n v="8.1"/>
    <x v="0"/>
    <s v="0BR"/>
    <x v="29"/>
    <n v="1"/>
  </r>
  <r>
    <s v="0BR"/>
    <x v="28"/>
    <x v="3"/>
    <s v="HK5300"/>
    <x v="28"/>
    <n v="9.1300000000000008"/>
    <x v="6"/>
    <s v="0BR"/>
    <x v="29"/>
    <n v="1"/>
  </r>
  <r>
    <s v="0BR"/>
    <x v="28"/>
    <x v="3"/>
    <s v="HK5113"/>
    <x v="28"/>
    <n v="9.1300000000000008"/>
    <x v="6"/>
    <s v="0BR"/>
    <x v="29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95"/>
    <n v="1"/>
  </r>
  <r>
    <s v="4AF"/>
    <x v="55"/>
    <x v="3"/>
    <s v="HK1885"/>
    <x v="29"/>
    <n v="8.1"/>
    <x v="0"/>
    <s v="4AF"/>
    <x v="95"/>
    <n v="1"/>
  </r>
  <r>
    <s v="4AF"/>
    <x v="55"/>
    <x v="3"/>
    <s v="HK2338"/>
    <x v="83"/>
    <n v="8.1"/>
    <x v="0"/>
    <s v="4AF"/>
    <x v="95"/>
    <n v="1"/>
  </r>
  <r>
    <s v="4AF"/>
    <x v="55"/>
    <x v="3"/>
    <s v="HK4678"/>
    <x v="18"/>
    <n v="8.1"/>
    <x v="0"/>
    <s v="4AF"/>
    <x v="95"/>
    <n v="1"/>
  </r>
  <r>
    <s v="4AF"/>
    <x v="55"/>
    <x v="3"/>
    <s v="HK778"/>
    <x v="42"/>
    <n v="8.1"/>
    <x v="0"/>
    <s v="4AF"/>
    <x v="95"/>
    <n v="2"/>
  </r>
  <r>
    <s v="4AF"/>
    <x v="55"/>
    <x v="3"/>
    <s v="HK3966"/>
    <x v="35"/>
    <n v="8.1"/>
    <x v="0"/>
    <s v="4AF"/>
    <x v="95"/>
    <n v="1"/>
  </r>
  <r>
    <s v="4AF"/>
    <x v="55"/>
    <x v="3"/>
    <s v="HK5065"/>
    <x v="7"/>
    <n v="8.1"/>
    <x v="0"/>
    <s v="4AF"/>
    <x v="95"/>
    <n v="6"/>
  </r>
  <r>
    <s v="4AF"/>
    <x v="55"/>
    <x v="3"/>
    <s v="HK5298"/>
    <x v="29"/>
    <n v="8.1"/>
    <x v="0"/>
    <s v="4AF"/>
    <x v="95"/>
    <n v="5"/>
  </r>
  <r>
    <s v="4AF"/>
    <x v="55"/>
    <x v="3"/>
    <s v="HK2752"/>
    <x v="35"/>
    <n v="8.1"/>
    <x v="0"/>
    <s v="4AF"/>
    <x v="95"/>
    <n v="1"/>
  </r>
  <r>
    <s v="2CU"/>
    <x v="40"/>
    <x v="3"/>
    <s v="FAC1280"/>
    <x v="75"/>
    <n v="7.2"/>
    <x v="2"/>
    <s v="FAC"/>
    <x v="92"/>
    <n v="9"/>
  </r>
  <r>
    <s v="2CU"/>
    <x v="40"/>
    <x v="3"/>
    <s v="CCAWZ"/>
    <x v="27"/>
    <n v="8.1999999999999993"/>
    <x v="0"/>
    <s v="JAT"/>
    <x v="96"/>
    <n v="3"/>
  </r>
  <r>
    <s v="2CU"/>
    <x v="40"/>
    <x v="3"/>
    <s v="CCAWX"/>
    <x v="27"/>
    <n v="8.1999999999999993"/>
    <x v="0"/>
    <s v="JAT"/>
    <x v="96"/>
    <n v="18"/>
  </r>
  <r>
    <s v="1DW"/>
    <x v="29"/>
    <x v="3"/>
    <s v="HK5211"/>
    <x v="30"/>
    <n v="8.1"/>
    <x v="0"/>
    <s v="1DW"/>
    <x v="31"/>
    <n v="1"/>
  </r>
  <r>
    <s v="1DW"/>
    <x v="29"/>
    <x v="3"/>
    <s v="HK4412"/>
    <x v="14"/>
    <n v="8.1"/>
    <x v="0"/>
    <s v="1DW"/>
    <x v="31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11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9"/>
    <n v="1"/>
  </r>
  <r>
    <s v="2AH"/>
    <x v="6"/>
    <x v="3"/>
    <s v="HK3578"/>
    <x v="50"/>
    <n v="8.1"/>
    <x v="0"/>
    <s v="P"/>
    <x v="9"/>
    <n v="15"/>
  </r>
  <r>
    <s v="2BG"/>
    <x v="8"/>
    <x v="3"/>
    <s v="HK4485"/>
    <x v="6"/>
    <n v="4.0999999999999996"/>
    <x v="3"/>
    <s v="1EE"/>
    <x v="81"/>
    <n v="1"/>
  </r>
  <r>
    <s v="2BG"/>
    <x v="8"/>
    <x v="3"/>
    <s v="HK4860"/>
    <x v="14"/>
    <n v="4.0999999999999996"/>
    <x v="3"/>
    <s v="1HB"/>
    <x v="112"/>
    <n v="1"/>
  </r>
  <r>
    <s v="1ED"/>
    <x v="10"/>
    <x v="3"/>
    <s v="HK5329"/>
    <x v="11"/>
    <n v="8.1"/>
    <x v="0"/>
    <s v="1ED"/>
    <x v="13"/>
    <n v="14"/>
  </r>
  <r>
    <s v="1EH"/>
    <x v="11"/>
    <x v="3"/>
    <s v="HK4989"/>
    <x v="14"/>
    <n v="8.1"/>
    <x v="0"/>
    <s v="P"/>
    <x v="9"/>
    <n v="1"/>
  </r>
  <r>
    <s v="1EH"/>
    <x v="11"/>
    <x v="3"/>
    <s v="HK4794"/>
    <x v="13"/>
    <n v="8.1999999999999993"/>
    <x v="0"/>
    <s v="SRC"/>
    <x v="14"/>
    <n v="3"/>
  </r>
  <r>
    <s v="1EH"/>
    <x v="11"/>
    <x v="3"/>
    <s v="HK4756"/>
    <x v="13"/>
    <n v="8.1999999999999993"/>
    <x v="0"/>
    <s v="SRC"/>
    <x v="14"/>
    <n v="3"/>
  </r>
  <r>
    <s v="1EH"/>
    <x v="11"/>
    <x v="3"/>
    <s v="HK4645"/>
    <x v="13"/>
    <n v="8.1999999999999993"/>
    <x v="0"/>
    <s v="SRC"/>
    <x v="14"/>
    <n v="3"/>
  </r>
  <r>
    <s v="1EH"/>
    <x v="11"/>
    <x v="3"/>
    <s v="HK4673"/>
    <x v="15"/>
    <n v="8.1999999999999993"/>
    <x v="0"/>
    <s v="SRC"/>
    <x v="14"/>
    <n v="3"/>
  </r>
  <r>
    <s v="1EH"/>
    <x v="11"/>
    <x v="3"/>
    <s v="HK4557"/>
    <x v="15"/>
    <n v="8.1999999999999993"/>
    <x v="0"/>
    <s v="SRC"/>
    <x v="14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28"/>
    <n v="1"/>
  </r>
  <r>
    <s v="2CO"/>
    <x v="37"/>
    <x v="3"/>
    <s v="HK5389"/>
    <x v="27"/>
    <n v="8.1999999999999993"/>
    <x v="0"/>
    <s v="AVA"/>
    <x v="28"/>
    <n v="1"/>
  </r>
  <r>
    <s v="2CO"/>
    <x v="37"/>
    <x v="3"/>
    <s v="N938AV"/>
    <x v="27"/>
    <n v="8.1999999999999993"/>
    <x v="0"/>
    <s v="AVA"/>
    <x v="28"/>
    <n v="1"/>
  </r>
  <r>
    <s v="2FL"/>
    <x v="32"/>
    <x v="3"/>
    <s v="HK4729"/>
    <x v="53"/>
    <n v="8.1"/>
    <x v="0"/>
    <s v="ACL"/>
    <x v="35"/>
    <n v="2"/>
  </r>
  <r>
    <s v="4AE"/>
    <x v="33"/>
    <x v="3"/>
    <s v="HK5297"/>
    <x v="29"/>
    <n v="8.1"/>
    <x v="0"/>
    <s v="4AE"/>
    <x v="36"/>
    <n v="3"/>
  </r>
  <r>
    <s v="1BP"/>
    <x v="56"/>
    <x v="3"/>
    <s v="HK1227"/>
    <x v="6"/>
    <n v="8.1"/>
    <x v="0"/>
    <s v="1BP"/>
    <x v="50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3"/>
    <n v="1"/>
  </r>
  <r>
    <s v="2EK"/>
    <x v="14"/>
    <x v="3"/>
    <s v="HK4582"/>
    <x v="9"/>
    <n v="6.1"/>
    <x v="1"/>
    <s v="1EG"/>
    <x v="52"/>
    <n v="2"/>
  </r>
  <r>
    <s v="2EK"/>
    <x v="14"/>
    <x v="3"/>
    <s v="HK4972"/>
    <x v="17"/>
    <n v="6.1"/>
    <x v="1"/>
    <s v="1EG"/>
    <x v="52"/>
    <n v="1"/>
  </r>
  <r>
    <s v="2EK"/>
    <x v="14"/>
    <x v="3"/>
    <s v="HK1741"/>
    <x v="20"/>
    <n v="3.2"/>
    <x v="7"/>
    <s v="0BM"/>
    <x v="77"/>
    <n v="1"/>
  </r>
  <r>
    <s v="2FK"/>
    <x v="15"/>
    <x v="3"/>
    <s v="HK5097"/>
    <x v="34"/>
    <n v="8.1"/>
    <x v="0"/>
    <s v="P"/>
    <x v="9"/>
    <n v="1"/>
  </r>
  <r>
    <s v="2FK"/>
    <x v="15"/>
    <x v="3"/>
    <s v="HK2963"/>
    <x v="18"/>
    <n v="8.1"/>
    <x v="0"/>
    <s v="P"/>
    <x v="9"/>
    <n v="1"/>
  </r>
  <r>
    <s v="4BD"/>
    <x v="57"/>
    <x v="3"/>
    <s v="HK4808"/>
    <x v="7"/>
    <n v="8.1"/>
    <x v="0"/>
    <s v="4BD"/>
    <x v="76"/>
    <n v="1"/>
  </r>
  <r>
    <s v="2GX"/>
    <x v="19"/>
    <x v="3"/>
    <s v="HK2309"/>
    <x v="29"/>
    <n v="3.2"/>
    <x v="7"/>
    <s v="1BT"/>
    <x v="26"/>
    <n v="1"/>
  </r>
  <r>
    <s v="2AS"/>
    <x v="53"/>
    <x v="3"/>
    <s v="HK4870"/>
    <x v="35"/>
    <n v="8.1"/>
    <x v="0"/>
    <s v="0EB"/>
    <x v="84"/>
    <n v="12"/>
  </r>
  <r>
    <s v="2GF"/>
    <x v="20"/>
    <x v="3"/>
    <s v="HK3916"/>
    <x v="34"/>
    <n v="8.1"/>
    <x v="0"/>
    <s v="1CP"/>
    <x v="23"/>
    <n v="3"/>
  </r>
  <r>
    <s v="2FT"/>
    <x v="44"/>
    <x v="3"/>
    <s v="HK2158"/>
    <x v="84"/>
    <n v="5.0999999999999996"/>
    <x v="4"/>
    <s v="1BE"/>
    <x v="85"/>
    <n v="1"/>
  </r>
  <r>
    <s v="2FT"/>
    <x v="44"/>
    <x v="3"/>
    <s v="HK4966"/>
    <x v="40"/>
    <n v="5.0999999999999996"/>
    <x v="4"/>
    <s v="0EA"/>
    <x v="25"/>
    <n v="1"/>
  </r>
  <r>
    <s v="2FT"/>
    <x v="44"/>
    <x v="3"/>
    <s v="HK4901"/>
    <x v="17"/>
    <n v="5.0999999999999996"/>
    <x v="4"/>
    <s v="1GB"/>
    <x v="56"/>
    <n v="1"/>
  </r>
  <r>
    <s v="2FT"/>
    <x v="44"/>
    <x v="3"/>
    <s v="HK4844"/>
    <x v="12"/>
    <n v="4.3"/>
    <x v="3"/>
    <s v="2HH"/>
    <x v="10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9"/>
    <n v="1"/>
  </r>
  <r>
    <s v="2HN"/>
    <x v="58"/>
    <x v="3"/>
    <s v="CCCOE"/>
    <x v="27"/>
    <n v="9.1300000000000008"/>
    <x v="6"/>
    <s v="ARE"/>
    <x v="113"/>
    <n v="52"/>
  </r>
  <r>
    <s v="2HN"/>
    <x v="58"/>
    <x v="3"/>
    <s v="CCBLG"/>
    <x v="27"/>
    <n v="9.1300000000000008"/>
    <x v="6"/>
    <s v="ARE"/>
    <x v="113"/>
    <n v="29"/>
  </r>
  <r>
    <s v="2HN"/>
    <x v="58"/>
    <x v="3"/>
    <s v="CCBAG"/>
    <x v="27"/>
    <n v="9.1300000000000008"/>
    <x v="6"/>
    <s v="ARE"/>
    <x v="113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01"/>
    <n v="1"/>
  </r>
  <r>
    <s v="0BR"/>
    <x v="28"/>
    <x v="3"/>
    <s v="HK5300"/>
    <x v="28"/>
    <n v="8.1"/>
    <x v="0"/>
    <s v="0BR"/>
    <x v="29"/>
    <n v="1"/>
  </r>
  <r>
    <s v="0BR"/>
    <x v="28"/>
    <x v="3"/>
    <s v="HK5167"/>
    <x v="28"/>
    <n v="8.1"/>
    <x v="0"/>
    <s v="0BR"/>
    <x v="29"/>
    <n v="1"/>
  </r>
  <r>
    <s v="0BR"/>
    <x v="28"/>
    <x v="3"/>
    <s v="HK4644"/>
    <x v="28"/>
    <n v="8.1"/>
    <x v="0"/>
    <s v="0BR"/>
    <x v="29"/>
    <n v="1"/>
  </r>
  <r>
    <s v="0BR"/>
    <x v="28"/>
    <x v="3"/>
    <s v="HK4542"/>
    <x v="28"/>
    <n v="8.1"/>
    <x v="0"/>
    <s v="0BR"/>
    <x v="29"/>
    <n v="1"/>
  </r>
  <r>
    <s v="4AF"/>
    <x v="55"/>
    <x v="3"/>
    <s v="HK2634"/>
    <x v="68"/>
    <n v="8.1"/>
    <x v="0"/>
    <s v="4AF"/>
    <x v="95"/>
    <n v="1"/>
  </r>
  <r>
    <s v="4AF"/>
    <x v="55"/>
    <x v="3"/>
    <s v="HK861"/>
    <x v="42"/>
    <n v="8.1"/>
    <x v="0"/>
    <s v="4AF"/>
    <x v="95"/>
    <n v="2"/>
  </r>
  <r>
    <s v="4AF"/>
    <x v="55"/>
    <x v="3"/>
    <s v="HK3544"/>
    <x v="29"/>
    <n v="8.1"/>
    <x v="0"/>
    <s v="4AF"/>
    <x v="95"/>
    <n v="4"/>
  </r>
  <r>
    <s v="4AF"/>
    <x v="55"/>
    <x v="3"/>
    <s v="HK3298"/>
    <x v="68"/>
    <n v="8.1"/>
    <x v="0"/>
    <s v="4AF"/>
    <x v="95"/>
    <n v="1"/>
  </r>
  <r>
    <s v="2DJ"/>
    <x v="45"/>
    <x v="3"/>
    <s v="HK5110"/>
    <x v="62"/>
    <n v="8.1"/>
    <x v="0"/>
    <s v="1GS"/>
    <x v="90"/>
    <n v="1"/>
  </r>
  <r>
    <s v="2DJ"/>
    <x v="45"/>
    <x v="3"/>
    <s v="HK5416"/>
    <x v="51"/>
    <n v="8.1"/>
    <x v="0"/>
    <s v="0EX"/>
    <x v="93"/>
    <n v="1"/>
  </r>
  <r>
    <s v="1DW"/>
    <x v="29"/>
    <x v="3"/>
    <s v="HK5118"/>
    <x v="14"/>
    <n v="8.1"/>
    <x v="0"/>
    <s v="0EU"/>
    <x v="60"/>
    <n v="2"/>
  </r>
  <r>
    <s v="1DW"/>
    <x v="29"/>
    <x v="3"/>
    <s v="HK5015"/>
    <x v="57"/>
    <n v="8.1999999999999993"/>
    <x v="0"/>
    <s v="1DW"/>
    <x v="31"/>
    <n v="2"/>
  </r>
  <r>
    <s v="2AF"/>
    <x v="51"/>
    <x v="3"/>
    <s v="HK4937"/>
    <x v="29"/>
    <n v="5.0999999999999996"/>
    <x v="4"/>
    <s v="4AG"/>
    <x v="57"/>
    <n v="1"/>
  </r>
  <r>
    <s v="2AF"/>
    <x v="51"/>
    <x v="3"/>
    <s v="HK647"/>
    <x v="20"/>
    <n v="5.0999999999999996"/>
    <x v="4"/>
    <s v="0DR"/>
    <x v="111"/>
    <n v="5"/>
  </r>
  <r>
    <s v="2AF"/>
    <x v="51"/>
    <x v="3"/>
    <s v="HK2432"/>
    <x v="35"/>
    <n v="5.0999999999999996"/>
    <x v="4"/>
    <s v="1EG"/>
    <x v="52"/>
    <n v="1"/>
  </r>
  <r>
    <s v="2AH"/>
    <x v="6"/>
    <x v="3"/>
    <s v="HK3578"/>
    <x v="50"/>
    <n v="6.1"/>
    <x v="1"/>
    <s v="P"/>
    <x v="9"/>
    <n v="6"/>
  </r>
  <r>
    <s v="2BG"/>
    <x v="8"/>
    <x v="3"/>
    <s v="HK5414"/>
    <x v="14"/>
    <n v="5.0999999999999996"/>
    <x v="4"/>
    <s v="0ED"/>
    <x v="114"/>
    <n v="1"/>
  </r>
  <r>
    <s v="2BG"/>
    <x v="8"/>
    <x v="3"/>
    <s v="HK865"/>
    <x v="7"/>
    <n v="5.0999999999999996"/>
    <x v="4"/>
    <s v="2GJ"/>
    <x v="91"/>
    <n v="2"/>
  </r>
  <r>
    <s v="2BG"/>
    <x v="8"/>
    <x v="3"/>
    <s v="HK4696"/>
    <x v="6"/>
    <n v="5.3"/>
    <x v="4"/>
    <s v="1GM"/>
    <x v="99"/>
    <n v="1"/>
  </r>
  <r>
    <s v="2BG"/>
    <x v="8"/>
    <x v="3"/>
    <s v="HK4663"/>
    <x v="29"/>
    <n v="5.3"/>
    <x v="4"/>
    <s v="2DO"/>
    <x v="53"/>
    <n v="1"/>
  </r>
  <r>
    <s v="2BG"/>
    <x v="8"/>
    <x v="3"/>
    <s v="HK2033"/>
    <x v="26"/>
    <n v="4.3"/>
    <x v="3"/>
    <s v="2DO"/>
    <x v="53"/>
    <n v="1"/>
  </r>
  <r>
    <s v="2BG"/>
    <x v="8"/>
    <x v="3"/>
    <s v="HK4306"/>
    <x v="6"/>
    <n v="4.0999999999999996"/>
    <x v="3"/>
    <s v="1HB"/>
    <x v="112"/>
    <n v="1"/>
  </r>
  <r>
    <s v="1EH"/>
    <x v="11"/>
    <x v="3"/>
    <s v="HK5002"/>
    <x v="14"/>
    <n v="5.0999999999999996"/>
    <x v="4"/>
    <s v="1GT"/>
    <x v="33"/>
    <n v="1"/>
  </r>
  <r>
    <s v="1EH"/>
    <x v="11"/>
    <x v="3"/>
    <s v="HK4558"/>
    <x v="15"/>
    <n v="8.1999999999999993"/>
    <x v="0"/>
    <s v="SRC"/>
    <x v="14"/>
    <n v="4"/>
  </r>
  <r>
    <s v="1EH"/>
    <x v="11"/>
    <x v="3"/>
    <s v="HK4367"/>
    <x v="36"/>
    <n v="8.1999999999999993"/>
    <x v="0"/>
    <s v="SRC"/>
    <x v="14"/>
    <n v="5"/>
  </r>
  <r>
    <s v="2BI"/>
    <x v="12"/>
    <x v="3"/>
    <s v="HK2201"/>
    <x v="29"/>
    <n v="9.14"/>
    <x v="5"/>
    <s v="4AE"/>
    <x v="36"/>
    <n v="1"/>
  </r>
  <r>
    <s v="2BI"/>
    <x v="12"/>
    <x v="3"/>
    <s v="HK5204"/>
    <x v="29"/>
    <n v="9.14"/>
    <x v="5"/>
    <s v="4AE"/>
    <x v="36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3"/>
    <n v="2"/>
  </r>
  <r>
    <s v="2CO"/>
    <x v="37"/>
    <x v="3"/>
    <s v="N956AV"/>
    <x v="27"/>
    <n v="8.1999999999999993"/>
    <x v="0"/>
    <s v="AVA"/>
    <x v="28"/>
    <n v="1"/>
  </r>
  <r>
    <s v="2FL"/>
    <x v="32"/>
    <x v="3"/>
    <s v="HK5357"/>
    <x v="5"/>
    <n v="8.1"/>
    <x v="0"/>
    <s v="ACL"/>
    <x v="35"/>
    <n v="2"/>
  </r>
  <r>
    <s v="2FL"/>
    <x v="32"/>
    <x v="3"/>
    <s v="HK5197"/>
    <x v="5"/>
    <n v="8.1"/>
    <x v="0"/>
    <s v="ACL"/>
    <x v="35"/>
    <n v="13"/>
  </r>
  <r>
    <s v="4AE"/>
    <x v="33"/>
    <x v="3"/>
    <s v="HK2947"/>
    <x v="9"/>
    <n v="8.1"/>
    <x v="0"/>
    <s v="4AE"/>
    <x v="36"/>
    <n v="1"/>
  </r>
  <r>
    <s v="4AE"/>
    <x v="33"/>
    <x v="3"/>
    <s v="HK5204"/>
    <x v="29"/>
    <n v="8.1"/>
    <x v="0"/>
    <s v="4AE"/>
    <x v="36"/>
    <n v="1"/>
  </r>
  <r>
    <s v="4AE"/>
    <x v="33"/>
    <x v="3"/>
    <s v="HK4814"/>
    <x v="29"/>
    <n v="8.1"/>
    <x v="0"/>
    <s v="4AE"/>
    <x v="36"/>
    <n v="3"/>
  </r>
  <r>
    <s v="4AE"/>
    <x v="33"/>
    <x v="3"/>
    <s v="HK4813"/>
    <x v="29"/>
    <n v="8.1"/>
    <x v="0"/>
    <s v="4AE"/>
    <x v="36"/>
    <n v="1"/>
  </r>
  <r>
    <s v="4AE"/>
    <x v="33"/>
    <x v="3"/>
    <s v="HK1861"/>
    <x v="29"/>
    <n v="8.1"/>
    <x v="0"/>
    <s v="4AE"/>
    <x v="36"/>
    <n v="2"/>
  </r>
  <r>
    <s v="2EK"/>
    <x v="14"/>
    <x v="3"/>
    <s v="HK5380"/>
    <x v="60"/>
    <n v="3.2"/>
    <x v="7"/>
    <s v="1EG"/>
    <x v="52"/>
    <n v="1"/>
  </r>
  <r>
    <s v="2EK"/>
    <x v="14"/>
    <x v="3"/>
    <s v="HK4179"/>
    <x v="62"/>
    <n v="3.2"/>
    <x v="7"/>
    <s v="1EG"/>
    <x v="52"/>
    <n v="2"/>
  </r>
  <r>
    <s v="2FK"/>
    <x v="15"/>
    <x v="3"/>
    <s v="HK2396"/>
    <x v="9"/>
    <n v="8.1"/>
    <x v="0"/>
    <s v="P"/>
    <x v="9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95"/>
    <n v="1"/>
  </r>
  <r>
    <s v="2GX"/>
    <x v="19"/>
    <x v="3"/>
    <s v="HK4647"/>
    <x v="18"/>
    <n v="3.2"/>
    <x v="7"/>
    <s v="1DY"/>
    <x v="74"/>
    <n v="1"/>
  </r>
  <r>
    <s v="2GX"/>
    <x v="19"/>
    <x v="3"/>
    <s v="HK2690"/>
    <x v="7"/>
    <n v="3.2"/>
    <x v="7"/>
    <s v="2GT"/>
    <x v="30"/>
    <n v="1"/>
  </r>
  <r>
    <s v="2AS"/>
    <x v="53"/>
    <x v="3"/>
    <s v="HK4303"/>
    <x v="9"/>
    <n v="8.1"/>
    <x v="0"/>
    <s v="1GZ"/>
    <x v="103"/>
    <n v="9"/>
  </r>
  <r>
    <s v="2AS"/>
    <x v="53"/>
    <x v="3"/>
    <s v="HK4174"/>
    <x v="85"/>
    <n v="8.1"/>
    <x v="0"/>
    <s v="P"/>
    <x v="9"/>
    <n v="2"/>
  </r>
  <r>
    <s v="2AS"/>
    <x v="53"/>
    <x v="3"/>
    <s v="HK4211"/>
    <x v="18"/>
    <n v="8.1"/>
    <x v="0"/>
    <s v="P"/>
    <x v="9"/>
    <n v="6"/>
  </r>
  <r>
    <s v="2GF"/>
    <x v="20"/>
    <x v="3"/>
    <s v="HK4927"/>
    <x v="18"/>
    <n v="8.1"/>
    <x v="0"/>
    <s v="0EJ"/>
    <x v="44"/>
    <n v="0"/>
  </r>
  <r>
    <s v="2GF"/>
    <x v="20"/>
    <x v="3"/>
    <s v="HK5316"/>
    <x v="34"/>
    <n v="8.1"/>
    <x v="0"/>
    <s v="1CP"/>
    <x v="23"/>
    <n v="1"/>
  </r>
  <r>
    <s v="2GH"/>
    <x v="41"/>
    <x v="3"/>
    <s v="HK4653"/>
    <x v="6"/>
    <n v="4.3"/>
    <x v="3"/>
    <s v="P"/>
    <x v="9"/>
    <n v="1"/>
  </r>
  <r>
    <s v="2GH"/>
    <x v="41"/>
    <x v="3"/>
    <s v="HK5220"/>
    <x v="29"/>
    <n v="4.2"/>
    <x v="3"/>
    <s v="P"/>
    <x v="9"/>
    <n v="1"/>
  </r>
  <r>
    <s v="2FT"/>
    <x v="44"/>
    <x v="3"/>
    <s v="HK4543"/>
    <x v="16"/>
    <n v="5.0999999999999996"/>
    <x v="4"/>
    <s v="1CG"/>
    <x v="10"/>
    <n v="1"/>
  </r>
  <r>
    <s v="2FZ"/>
    <x v="35"/>
    <x v="3"/>
    <s v="HK3916"/>
    <x v="34"/>
    <n v="5.0999999999999996"/>
    <x v="4"/>
    <s v="1CP"/>
    <x v="23"/>
    <n v="4"/>
  </r>
  <r>
    <s v="2FZ"/>
    <x v="35"/>
    <x v="3"/>
    <s v="HK3773"/>
    <x v="18"/>
    <n v="4.0999999999999996"/>
    <x v="3"/>
    <s v="1DW"/>
    <x v="31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0"/>
    <n v="1"/>
  </r>
  <r>
    <s v="1GQ"/>
    <x v="36"/>
    <x v="3"/>
    <s v="HK5123"/>
    <x v="14"/>
    <n v="8.1"/>
    <x v="0"/>
    <s v="1GQ"/>
    <x v="34"/>
    <n v="3"/>
  </r>
  <r>
    <s v="2HO"/>
    <x v="59"/>
    <x v="3"/>
    <s v="HK5279"/>
    <x v="16"/>
    <n v="7.2"/>
    <x v="2"/>
    <s v="AAC"/>
    <x v="4"/>
    <n v="1"/>
  </r>
  <r>
    <s v="2HK"/>
    <x v="39"/>
    <x v="3"/>
    <s v="HK1970"/>
    <x v="20"/>
    <n v="3.2"/>
    <x v="7"/>
    <s v="0DL"/>
    <x v="42"/>
    <n v="1"/>
  </r>
  <r>
    <s v="2HN"/>
    <x v="58"/>
    <x v="3"/>
    <s v="CCCQN"/>
    <x v="27"/>
    <n v="9.1300000000000008"/>
    <x v="6"/>
    <s v="ARE"/>
    <x v="113"/>
    <n v="39"/>
  </r>
  <r>
    <s v="2HN"/>
    <x v="58"/>
    <x v="3"/>
    <s v="CCBLN"/>
    <x v="27"/>
    <n v="9.1300000000000008"/>
    <x v="6"/>
    <s v="ARE"/>
    <x v="113"/>
    <n v="45"/>
  </r>
  <r>
    <s v="2HN"/>
    <x v="58"/>
    <x v="3"/>
    <s v="CCBFB"/>
    <x v="27"/>
    <n v="9.1300000000000008"/>
    <x v="6"/>
    <s v="ARE"/>
    <x v="113"/>
    <n v="24"/>
  </r>
  <r>
    <s v="2HN"/>
    <x v="58"/>
    <x v="3"/>
    <s v="CCBAW"/>
    <x v="27"/>
    <n v="9.1300000000000008"/>
    <x v="6"/>
    <s v="ARE"/>
    <x v="113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29"/>
    <n v="4"/>
  </r>
  <r>
    <s v="0BR"/>
    <x v="28"/>
    <x v="3"/>
    <s v="HK4939"/>
    <x v="28"/>
    <n v="8.1"/>
    <x v="0"/>
    <s v="0BR"/>
    <x v="29"/>
    <n v="1"/>
  </r>
  <r>
    <s v="4AF"/>
    <x v="55"/>
    <x v="3"/>
    <s v="HK4646"/>
    <x v="7"/>
    <n v="8.1"/>
    <x v="0"/>
    <s v="4AF"/>
    <x v="95"/>
    <n v="6"/>
  </r>
  <r>
    <s v="4AF"/>
    <x v="55"/>
    <x v="3"/>
    <s v="HK2308"/>
    <x v="29"/>
    <n v="8.1"/>
    <x v="0"/>
    <s v="4AF"/>
    <x v="95"/>
    <n v="3"/>
  </r>
  <r>
    <s v="4AF"/>
    <x v="55"/>
    <x v="3"/>
    <s v="HK5220"/>
    <x v="29"/>
    <n v="8.1"/>
    <x v="0"/>
    <s v="4AF"/>
    <x v="95"/>
    <n v="6"/>
  </r>
  <r>
    <s v="2CU"/>
    <x v="40"/>
    <x v="3"/>
    <s v="HK5312"/>
    <x v="55"/>
    <n v="7.2"/>
    <x v="2"/>
    <s v="ACL"/>
    <x v="35"/>
    <n v="1"/>
  </r>
  <r>
    <s v="2CU"/>
    <x v="40"/>
    <x v="3"/>
    <s v="HK1771"/>
    <x v="14"/>
    <n v="8.1"/>
    <x v="0"/>
    <s v="1GA"/>
    <x v="69"/>
    <n v="5"/>
  </r>
  <r>
    <s v="2DJ"/>
    <x v="45"/>
    <x v="3"/>
    <s v="HK4754"/>
    <x v="9"/>
    <n v="8.1"/>
    <x v="0"/>
    <s v="1GS"/>
    <x v="90"/>
    <n v="2"/>
  </r>
  <r>
    <s v="1DW"/>
    <x v="29"/>
    <x v="3"/>
    <s v="HK4911"/>
    <x v="9"/>
    <n v="8.1"/>
    <x v="0"/>
    <s v="P"/>
    <x v="9"/>
    <n v="2"/>
  </r>
  <r>
    <s v="1CG"/>
    <x v="7"/>
    <x v="3"/>
    <s v="HK4761"/>
    <x v="6"/>
    <n v="8.1"/>
    <x v="0"/>
    <s v="1CG"/>
    <x v="10"/>
    <n v="2"/>
  </r>
  <r>
    <s v="2BG"/>
    <x v="8"/>
    <x v="3"/>
    <s v="HK865"/>
    <x v="7"/>
    <n v="4.0999999999999996"/>
    <x v="3"/>
    <s v="2GJ"/>
    <x v="91"/>
    <n v="1"/>
  </r>
  <r>
    <s v="2BG"/>
    <x v="8"/>
    <x v="3"/>
    <s v="HK2964"/>
    <x v="18"/>
    <n v="5.0999999999999996"/>
    <x v="4"/>
    <s v="1FC"/>
    <x v="80"/>
    <n v="3"/>
  </r>
  <r>
    <s v="2BG"/>
    <x v="8"/>
    <x v="3"/>
    <s v="HK4663"/>
    <x v="29"/>
    <n v="4.0999999999999996"/>
    <x v="3"/>
    <s v="2DO"/>
    <x v="53"/>
    <n v="1"/>
  </r>
  <r>
    <s v="2BG"/>
    <x v="8"/>
    <x v="3"/>
    <s v="HK4936"/>
    <x v="6"/>
    <n v="4.0999999999999996"/>
    <x v="3"/>
    <s v="1HB"/>
    <x v="112"/>
    <n v="1"/>
  </r>
  <r>
    <s v="1EH"/>
    <x v="11"/>
    <x v="3"/>
    <s v="HK5350"/>
    <x v="15"/>
    <n v="8.1999999999999993"/>
    <x v="0"/>
    <s v="SRC"/>
    <x v="14"/>
    <n v="3"/>
  </r>
  <r>
    <s v="1EH"/>
    <x v="11"/>
    <x v="3"/>
    <s v="HK4630"/>
    <x v="15"/>
    <n v="4.0999999999999996"/>
    <x v="3"/>
    <s v="SRC"/>
    <x v="14"/>
    <n v="1"/>
  </r>
  <r>
    <s v="1EH"/>
    <x v="11"/>
    <x v="3"/>
    <s v="HK4630"/>
    <x v="15"/>
    <n v="8.1999999999999993"/>
    <x v="0"/>
    <s v="SRC"/>
    <x v="14"/>
    <n v="4"/>
  </r>
  <r>
    <s v="1EH"/>
    <x v="11"/>
    <x v="3"/>
    <s v="HK4476"/>
    <x v="15"/>
    <n v="8.1999999999999993"/>
    <x v="0"/>
    <s v="SRC"/>
    <x v="14"/>
    <n v="5"/>
  </r>
  <r>
    <s v="1EH"/>
    <x v="11"/>
    <x v="3"/>
    <s v="HK4013"/>
    <x v="36"/>
    <n v="8.1999999999999993"/>
    <x v="0"/>
    <s v="SRC"/>
    <x v="14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15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4"/>
    <n v="1"/>
  </r>
  <r>
    <s v="2CO"/>
    <x v="37"/>
    <x v="3"/>
    <s v="N818AV"/>
    <x v="27"/>
    <n v="8.1999999999999993"/>
    <x v="0"/>
    <s v="AVA"/>
    <x v="28"/>
    <n v="1"/>
  </r>
  <r>
    <s v="2FL"/>
    <x v="32"/>
    <x v="3"/>
    <s v="HK5197"/>
    <x v="5"/>
    <n v="6.1"/>
    <x v="1"/>
    <s v="ACL"/>
    <x v="35"/>
    <n v="1"/>
  </r>
  <r>
    <s v="2FL"/>
    <x v="32"/>
    <x v="3"/>
    <s v="HK5139"/>
    <x v="5"/>
    <n v="8.1"/>
    <x v="0"/>
    <s v="ACL"/>
    <x v="35"/>
    <n v="5"/>
  </r>
  <r>
    <s v="1BP"/>
    <x v="56"/>
    <x v="3"/>
    <s v="HK89"/>
    <x v="42"/>
    <n v="8.1"/>
    <x v="0"/>
    <s v="1BP"/>
    <x v="50"/>
    <n v="3"/>
  </r>
  <r>
    <s v="1BP"/>
    <x v="56"/>
    <x v="3"/>
    <s v="HK1664"/>
    <x v="6"/>
    <n v="8.1"/>
    <x v="0"/>
    <s v="1BP"/>
    <x v="50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9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0"/>
    <n v="1"/>
  </r>
  <r>
    <s v="2GQ"/>
    <x v="52"/>
    <x v="3"/>
    <s v="HK1729"/>
    <x v="20"/>
    <n v="1"/>
    <x v="10"/>
    <s v="1GK"/>
    <x v="70"/>
    <n v="1"/>
  </r>
  <r>
    <s v="2GX"/>
    <x v="19"/>
    <x v="3"/>
    <s v="HK4569"/>
    <x v="29"/>
    <n v="3.2"/>
    <x v="7"/>
    <s v="2GT"/>
    <x v="30"/>
    <n v="2"/>
  </r>
  <r>
    <s v="2GF"/>
    <x v="20"/>
    <x v="3"/>
    <s v="HK4958"/>
    <x v="18"/>
    <n v="8.1"/>
    <x v="0"/>
    <s v="0EJ"/>
    <x v="44"/>
    <n v="1"/>
  </r>
  <r>
    <s v="2GF"/>
    <x v="20"/>
    <x v="3"/>
    <s v="HK2282"/>
    <x v="40"/>
    <n v="8.1"/>
    <x v="0"/>
    <s v="0EJ"/>
    <x v="44"/>
    <n v="0"/>
  </r>
  <r>
    <s v="2GF"/>
    <x v="20"/>
    <x v="3"/>
    <s v="HK5073"/>
    <x v="18"/>
    <n v="8.1"/>
    <x v="0"/>
    <s v="1CP"/>
    <x v="23"/>
    <n v="1"/>
  </r>
  <r>
    <s v="2GH"/>
    <x v="41"/>
    <x v="3"/>
    <s v="HK4714"/>
    <x v="17"/>
    <n v="4.0999999999999996"/>
    <x v="3"/>
    <s v="P"/>
    <x v="9"/>
    <n v="1"/>
  </r>
  <r>
    <s v="2FT"/>
    <x v="44"/>
    <x v="3"/>
    <s v="HK5333"/>
    <x v="14"/>
    <n v="5.0999999999999996"/>
    <x v="4"/>
    <s v="1GQ"/>
    <x v="34"/>
    <n v="1"/>
  </r>
  <r>
    <s v="2FZ"/>
    <x v="35"/>
    <x v="3"/>
    <s v="HK3308"/>
    <x v="6"/>
    <n v="4.3"/>
    <x v="3"/>
    <s v="2CS"/>
    <x v="58"/>
    <n v="3"/>
  </r>
  <r>
    <s v="2FZ"/>
    <x v="35"/>
    <x v="3"/>
    <s v="HK4836"/>
    <x v="18"/>
    <n v="4.0999999999999996"/>
    <x v="3"/>
    <s v="2FK"/>
    <x v="75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4"/>
    <n v="1"/>
  </r>
  <r>
    <s v="2HO"/>
    <x v="59"/>
    <x v="3"/>
    <s v="HK5052"/>
    <x v="16"/>
    <n v="7.2"/>
    <x v="2"/>
    <s v="AAC"/>
    <x v="4"/>
    <n v="1"/>
  </r>
  <r>
    <s v="2HO"/>
    <x v="59"/>
    <x v="3"/>
    <s v="HK5123"/>
    <x v="16"/>
    <n v="7.2"/>
    <x v="2"/>
    <s v="AAC"/>
    <x v="4"/>
    <n v="2"/>
  </r>
  <r>
    <s v="2HK"/>
    <x v="39"/>
    <x v="3"/>
    <s v="HK1664"/>
    <x v="6"/>
    <n v="3.1"/>
    <x v="7"/>
    <s v="1BP"/>
    <x v="50"/>
    <n v="1"/>
  </r>
  <r>
    <s v="2HK"/>
    <x v="39"/>
    <x v="3"/>
    <s v="HK1971"/>
    <x v="20"/>
    <n v="3.2"/>
    <x v="7"/>
    <s v="0DU"/>
    <x v="102"/>
    <n v="1"/>
  </r>
  <r>
    <s v="2HN"/>
    <x v="58"/>
    <x v="3"/>
    <s v="CCCOD"/>
    <x v="27"/>
    <n v="9.1300000000000008"/>
    <x v="6"/>
    <s v="ARE"/>
    <x v="113"/>
    <n v="31"/>
  </r>
  <r>
    <s v="2HN"/>
    <x v="58"/>
    <x v="3"/>
    <s v="CCBLL"/>
    <x v="27"/>
    <n v="9.1300000000000008"/>
    <x v="6"/>
    <s v="ARE"/>
    <x v="113"/>
    <n v="36"/>
  </r>
  <r>
    <s v="2HN"/>
    <x v="58"/>
    <x v="3"/>
    <s v="CCBLK"/>
    <x v="27"/>
    <n v="9.1300000000000008"/>
    <x v="6"/>
    <s v="ARE"/>
    <x v="113"/>
    <n v="25"/>
  </r>
  <r>
    <s v="2HN"/>
    <x v="58"/>
    <x v="3"/>
    <s v="CCBLH"/>
    <x v="27"/>
    <n v="9.1300000000000008"/>
    <x v="6"/>
    <s v="ARE"/>
    <x v="113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28"/>
    <n v="2"/>
  </r>
  <r>
    <s v="0BR"/>
    <x v="28"/>
    <x v="3"/>
    <s v="HK660"/>
    <x v="20"/>
    <n v="9.1300000000000008"/>
    <x v="6"/>
    <s v="0BR"/>
    <x v="29"/>
    <n v="1"/>
  </r>
  <r>
    <s v="0BR"/>
    <x v="28"/>
    <x v="3"/>
    <s v="HK1476"/>
    <x v="20"/>
    <n v="9.1300000000000008"/>
    <x v="6"/>
    <s v="0BR"/>
    <x v="29"/>
    <n v="1"/>
  </r>
  <r>
    <s v="0BR"/>
    <x v="28"/>
    <x v="3"/>
    <s v="HK4939"/>
    <x v="28"/>
    <n v="9.1300000000000008"/>
    <x v="6"/>
    <s v="0BR"/>
    <x v="29"/>
    <n v="1"/>
  </r>
  <r>
    <s v="0BR"/>
    <x v="28"/>
    <x v="3"/>
    <s v="HK4542"/>
    <x v="28"/>
    <n v="9.1300000000000008"/>
    <x v="6"/>
    <s v="0BR"/>
    <x v="29"/>
    <n v="1"/>
  </r>
  <r>
    <s v="0BR"/>
    <x v="28"/>
    <x v="3"/>
    <s v="HK4416"/>
    <x v="28"/>
    <n v="9.1300000000000008"/>
    <x v="6"/>
    <s v="0BR"/>
    <x v="29"/>
    <n v="1"/>
  </r>
  <r>
    <s v="0BR"/>
    <x v="28"/>
    <x v="3"/>
    <s v="HK2892"/>
    <x v="28"/>
    <n v="9.1300000000000008"/>
    <x v="6"/>
    <s v="0BR"/>
    <x v="29"/>
    <n v="1"/>
  </r>
  <r>
    <s v="4AF"/>
    <x v="55"/>
    <x v="3"/>
    <s v="HK4992"/>
    <x v="67"/>
    <n v="8.1"/>
    <x v="0"/>
    <s v="4AF"/>
    <x v="95"/>
    <n v="1"/>
  </r>
  <r>
    <s v="4AF"/>
    <x v="55"/>
    <x v="3"/>
    <s v="HK4352"/>
    <x v="17"/>
    <n v="8.1"/>
    <x v="0"/>
    <s v="4AF"/>
    <x v="95"/>
    <n v="1"/>
  </r>
  <r>
    <s v="4AF"/>
    <x v="55"/>
    <x v="3"/>
    <s v="HK5069"/>
    <x v="18"/>
    <n v="8.1"/>
    <x v="0"/>
    <s v="4AF"/>
    <x v="95"/>
    <n v="2"/>
  </r>
  <r>
    <s v="4AF"/>
    <x v="55"/>
    <x v="3"/>
    <s v="HK2978"/>
    <x v="29"/>
    <n v="8.1"/>
    <x v="0"/>
    <s v="4AF"/>
    <x v="95"/>
    <n v="4"/>
  </r>
  <r>
    <s v="2CU"/>
    <x v="40"/>
    <x v="3"/>
    <s v="HK1771"/>
    <x v="14"/>
    <n v="7.2"/>
    <x v="2"/>
    <s v="1GA"/>
    <x v="69"/>
    <n v="2"/>
  </r>
  <r>
    <s v="1DW"/>
    <x v="29"/>
    <x v="3"/>
    <s v="HK5280"/>
    <x v="29"/>
    <n v="8.1"/>
    <x v="0"/>
    <s v="1DW"/>
    <x v="31"/>
    <n v="1"/>
  </r>
  <r>
    <s v="1DW"/>
    <x v="29"/>
    <x v="3"/>
    <s v="HK5137"/>
    <x v="57"/>
    <n v="8.1999999999999993"/>
    <x v="0"/>
    <s v="1DW"/>
    <x v="31"/>
    <n v="2"/>
  </r>
  <r>
    <s v="1DW"/>
    <x v="29"/>
    <x v="3"/>
    <s v="HK4490"/>
    <x v="9"/>
    <n v="8.1"/>
    <x v="0"/>
    <s v="0EU"/>
    <x v="60"/>
    <n v="2"/>
  </r>
  <r>
    <s v="2BK"/>
    <x v="4"/>
    <x v="3"/>
    <s v="HK5247"/>
    <x v="29"/>
    <n v="4.0999999999999996"/>
    <x v="3"/>
    <s v="AAG"/>
    <x v="4"/>
    <n v="1"/>
  </r>
  <r>
    <s v="2BG"/>
    <x v="8"/>
    <x v="3"/>
    <s v="HK4696"/>
    <x v="6"/>
    <n v="5.0999999999999996"/>
    <x v="4"/>
    <s v="1GM"/>
    <x v="99"/>
    <n v="1"/>
  </r>
  <r>
    <s v="2BG"/>
    <x v="8"/>
    <x v="3"/>
    <s v="HK2964"/>
    <x v="18"/>
    <n v="4.0999999999999996"/>
    <x v="3"/>
    <s v="1FC"/>
    <x v="80"/>
    <n v="1"/>
  </r>
  <r>
    <s v="2BG"/>
    <x v="8"/>
    <x v="3"/>
    <s v="HK4348"/>
    <x v="6"/>
    <n v="4.0999999999999996"/>
    <x v="3"/>
    <s v="1CV"/>
    <x v="116"/>
    <n v="1"/>
  </r>
  <r>
    <s v="1EH"/>
    <x v="11"/>
    <x v="3"/>
    <s v="HK4780"/>
    <x v="15"/>
    <n v="8.1999999999999993"/>
    <x v="0"/>
    <s v="SRC"/>
    <x v="14"/>
    <n v="4"/>
  </r>
  <r>
    <s v="1EH"/>
    <x v="11"/>
    <x v="3"/>
    <s v="HK4732"/>
    <x v="15"/>
    <n v="8.1999999999999993"/>
    <x v="0"/>
    <s v="SRC"/>
    <x v="14"/>
    <n v="4"/>
  </r>
  <r>
    <s v="1EH"/>
    <x v="11"/>
    <x v="3"/>
    <s v="HK4598"/>
    <x v="15"/>
    <n v="8.1999999999999993"/>
    <x v="0"/>
    <s v="SRC"/>
    <x v="14"/>
    <n v="4"/>
  </r>
  <r>
    <s v="2BI"/>
    <x v="12"/>
    <x v="3"/>
    <s v="HK5184"/>
    <x v="86"/>
    <n v="6.2"/>
    <x v="1"/>
    <s v="1BO"/>
    <x v="11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28"/>
    <n v="1"/>
  </r>
  <r>
    <s v="2CO"/>
    <x v="37"/>
    <x v="3"/>
    <s v="HK5273"/>
    <x v="27"/>
    <n v="8.1999999999999993"/>
    <x v="0"/>
    <s v="AVA"/>
    <x v="28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17"/>
    <n v="1"/>
  </r>
  <r>
    <s v="2FK"/>
    <x v="15"/>
    <x v="3"/>
    <s v="HK4668"/>
    <x v="9"/>
    <n v="8.1"/>
    <x v="0"/>
    <s v="P"/>
    <x v="9"/>
    <n v="1"/>
  </r>
  <r>
    <s v="TPA"/>
    <x v="50"/>
    <x v="3"/>
    <s v="N795AV"/>
    <x v="77"/>
    <n v="8.1999999999999993"/>
    <x v="0"/>
    <s v="AVA"/>
    <x v="28"/>
    <n v="1"/>
  </r>
  <r>
    <s v="2GX"/>
    <x v="19"/>
    <x v="3"/>
    <s v="HK4911"/>
    <x v="29"/>
    <n v="3.2"/>
    <x v="7"/>
    <s v="1DW"/>
    <x v="31"/>
    <n v="2"/>
  </r>
  <r>
    <s v="2GX"/>
    <x v="19"/>
    <x v="3"/>
    <s v="HK5073"/>
    <x v="29"/>
    <n v="3.2"/>
    <x v="7"/>
    <s v="1DO"/>
    <x v="38"/>
    <n v="1"/>
  </r>
  <r>
    <s v="2GX"/>
    <x v="19"/>
    <x v="3"/>
    <s v="HK4803"/>
    <x v="12"/>
    <n v="3.2"/>
    <x v="7"/>
    <s v="1ED"/>
    <x v="13"/>
    <n v="1"/>
  </r>
  <r>
    <s v="2AS"/>
    <x v="53"/>
    <x v="3"/>
    <s v="HK2452"/>
    <x v="47"/>
    <n v="8.1"/>
    <x v="0"/>
    <s v="P"/>
    <x v="9"/>
    <n v="3"/>
  </r>
  <r>
    <s v="2AS"/>
    <x v="53"/>
    <x v="3"/>
    <s v="HK4860"/>
    <x v="14"/>
    <n v="8.1"/>
    <x v="0"/>
    <s v="2AS"/>
    <x v="61"/>
    <n v="4"/>
  </r>
  <r>
    <s v="2GF"/>
    <x v="20"/>
    <x v="3"/>
    <s v="HK4478"/>
    <x v="9"/>
    <n v="8.1"/>
    <x v="0"/>
    <s v="0EJ"/>
    <x v="44"/>
    <n v="2"/>
  </r>
  <r>
    <s v="2GF"/>
    <x v="20"/>
    <x v="3"/>
    <s v="HK4795"/>
    <x v="59"/>
    <n v="8.1"/>
    <x v="0"/>
    <s v="1CP"/>
    <x v="23"/>
    <n v="3"/>
  </r>
  <r>
    <s v="2GF"/>
    <x v="20"/>
    <x v="3"/>
    <s v="HK3039"/>
    <x v="41"/>
    <n v="8.1"/>
    <x v="0"/>
    <s v="1CP"/>
    <x v="23"/>
    <n v="3"/>
  </r>
  <r>
    <s v="2GH"/>
    <x v="41"/>
    <x v="3"/>
    <s v="HK4870"/>
    <x v="35"/>
    <n v="4.3"/>
    <x v="3"/>
    <s v="P"/>
    <x v="9"/>
    <n v="1"/>
  </r>
  <r>
    <s v="2FT"/>
    <x v="44"/>
    <x v="3"/>
    <s v="HK4844"/>
    <x v="12"/>
    <n v="5.0999999999999996"/>
    <x v="4"/>
    <s v="2HH"/>
    <x v="100"/>
    <n v="1"/>
  </r>
  <r>
    <s v="2FZ"/>
    <x v="35"/>
    <x v="3"/>
    <s v="HK5042"/>
    <x v="46"/>
    <n v="4.3"/>
    <x v="3"/>
    <s v="2CS"/>
    <x v="58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95"/>
    <n v="1"/>
  </r>
  <r>
    <s v="2HN"/>
    <x v="58"/>
    <x v="3"/>
    <s v="CCCOG"/>
    <x v="27"/>
    <n v="9.1300000000000008"/>
    <x v="6"/>
    <s v="ARE"/>
    <x v="113"/>
    <n v="23"/>
  </r>
  <r>
    <s v="2HN"/>
    <x v="58"/>
    <x v="3"/>
    <s v="CCBLB"/>
    <x v="27"/>
    <n v="9.1300000000000008"/>
    <x v="6"/>
    <s v="ARE"/>
    <x v="113"/>
    <n v="40"/>
  </r>
  <r>
    <s v="2HN"/>
    <x v="58"/>
    <x v="3"/>
    <s v="CCBFD"/>
    <x v="27"/>
    <n v="9.1300000000000008"/>
    <x v="6"/>
    <s v="ARE"/>
    <x v="113"/>
    <n v="28"/>
  </r>
  <r>
    <s v="2HN"/>
    <x v="58"/>
    <x v="3"/>
    <s v="CCBFA"/>
    <x v="27"/>
    <n v="9.1300000000000008"/>
    <x v="6"/>
    <s v="ARE"/>
    <x v="113"/>
    <n v="27"/>
  </r>
  <r>
    <s v="2HN"/>
    <x v="58"/>
    <x v="3"/>
    <s v="CCBAX"/>
    <x v="27"/>
    <n v="9.1300000000000008"/>
    <x v="6"/>
    <s v="ARE"/>
    <x v="113"/>
    <n v="10"/>
  </r>
  <r>
    <s v="2HN"/>
    <x v="58"/>
    <x v="3"/>
    <s v="CCBAT"/>
    <x v="27"/>
    <n v="9.1300000000000008"/>
    <x v="6"/>
    <s v="ARE"/>
    <x v="113"/>
    <n v="9"/>
  </r>
  <r>
    <s v="2HN"/>
    <x v="58"/>
    <x v="3"/>
    <s v="CCBAQ"/>
    <x v="27"/>
    <n v="9.1300000000000008"/>
    <x v="6"/>
    <s v="ARE"/>
    <x v="113"/>
    <n v="17"/>
  </r>
  <r>
    <s v="2HN"/>
    <x v="58"/>
    <x v="3"/>
    <s v="CCBAI"/>
    <x v="27"/>
    <n v="9.1300000000000008"/>
    <x v="6"/>
    <s v="ARE"/>
    <x v="113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01"/>
    <n v="1"/>
  </r>
  <r>
    <s v="2EI"/>
    <x v="0"/>
    <x v="3"/>
    <s v="CGOIF"/>
    <x v="80"/>
    <n v="8.1999999999999993"/>
    <x v="0"/>
    <s v="TSC"/>
    <x v="101"/>
    <n v="2"/>
  </r>
  <r>
    <s v="0BR"/>
    <x v="28"/>
    <x v="3"/>
    <s v="HK5113"/>
    <x v="28"/>
    <n v="8.1"/>
    <x v="0"/>
    <s v="0BR"/>
    <x v="29"/>
    <n v="4"/>
  </r>
  <r>
    <s v="0BR"/>
    <x v="28"/>
    <x v="3"/>
    <s v="HK4644"/>
    <x v="28"/>
    <n v="9.1300000000000008"/>
    <x v="6"/>
    <s v="0BR"/>
    <x v="29"/>
    <n v="1"/>
  </r>
  <r>
    <s v="4AF"/>
    <x v="55"/>
    <x v="3"/>
    <s v="HK4980"/>
    <x v="18"/>
    <n v="8.1"/>
    <x v="0"/>
    <s v="4AF"/>
    <x v="95"/>
    <n v="1"/>
  </r>
  <r>
    <s v="4AF"/>
    <x v="55"/>
    <x v="3"/>
    <s v="HK5309"/>
    <x v="29"/>
    <n v="8.1"/>
    <x v="0"/>
    <s v="4AF"/>
    <x v="95"/>
    <n v="9"/>
  </r>
  <r>
    <s v="2CU"/>
    <x v="40"/>
    <x v="3"/>
    <s v="CCDIA"/>
    <x v="27"/>
    <n v="8.1999999999999993"/>
    <x v="0"/>
    <s v="JAT"/>
    <x v="96"/>
    <n v="2"/>
  </r>
  <r>
    <s v="1DW"/>
    <x v="29"/>
    <x v="3"/>
    <s v="HK4249"/>
    <x v="30"/>
    <n v="8.1"/>
    <x v="0"/>
    <s v="1DW"/>
    <x v="31"/>
    <n v="2"/>
  </r>
  <r>
    <s v="2BK"/>
    <x v="4"/>
    <x v="3"/>
    <s v="HK4976"/>
    <x v="29"/>
    <n v="4.3"/>
    <x v="3"/>
    <s v="AAG"/>
    <x v="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9"/>
    <n v="7"/>
  </r>
  <r>
    <s v="1CG"/>
    <x v="7"/>
    <x v="3"/>
    <s v="HK3117"/>
    <x v="62"/>
    <n v="8.1"/>
    <x v="0"/>
    <s v="1CG"/>
    <x v="10"/>
    <n v="1"/>
  </r>
  <r>
    <s v="2BG"/>
    <x v="8"/>
    <x v="3"/>
    <s v="HK865"/>
    <x v="7"/>
    <n v="5.3"/>
    <x v="4"/>
    <s v="2GJ"/>
    <x v="91"/>
    <n v="1"/>
  </r>
  <r>
    <s v="2BG"/>
    <x v="8"/>
    <x v="3"/>
    <s v="HK1759"/>
    <x v="26"/>
    <n v="4.3"/>
    <x v="3"/>
    <s v="2DO"/>
    <x v="53"/>
    <n v="1"/>
  </r>
  <r>
    <s v="2BG"/>
    <x v="8"/>
    <x v="3"/>
    <s v="HK5295"/>
    <x v="17"/>
    <n v="4.0999999999999996"/>
    <x v="3"/>
    <s v="1HB"/>
    <x v="112"/>
    <n v="1"/>
  </r>
  <r>
    <s v="2BG"/>
    <x v="8"/>
    <x v="3"/>
    <s v="HK5062"/>
    <x v="17"/>
    <n v="4.0999999999999996"/>
    <x v="3"/>
    <s v="2AS"/>
    <x v="61"/>
    <n v="1"/>
  </r>
  <r>
    <s v="1ED"/>
    <x v="10"/>
    <x v="3"/>
    <s v="HK5330"/>
    <x v="11"/>
    <n v="8.1"/>
    <x v="0"/>
    <s v="1ED"/>
    <x v="13"/>
    <n v="13"/>
  </r>
  <r>
    <s v="1EH"/>
    <x v="11"/>
    <x v="3"/>
    <s v="HK5340"/>
    <x v="14"/>
    <n v="4.0999999999999996"/>
    <x v="3"/>
    <s v="SRC"/>
    <x v="14"/>
    <n v="2"/>
  </r>
  <r>
    <s v="1EH"/>
    <x v="11"/>
    <x v="3"/>
    <s v="HK4801"/>
    <x v="13"/>
    <n v="8.1999999999999993"/>
    <x v="0"/>
    <s v="SRC"/>
    <x v="14"/>
    <n v="2"/>
  </r>
  <r>
    <s v="1EH"/>
    <x v="11"/>
    <x v="3"/>
    <s v="HK4709"/>
    <x v="15"/>
    <n v="8.1999999999999993"/>
    <x v="0"/>
    <s v="SRC"/>
    <x v="14"/>
    <n v="3"/>
  </r>
  <r>
    <s v="1EH"/>
    <x v="11"/>
    <x v="3"/>
    <s v="HK4537"/>
    <x v="15"/>
    <n v="8.1999999999999993"/>
    <x v="0"/>
    <s v="SRC"/>
    <x v="14"/>
    <n v="3"/>
  </r>
  <r>
    <s v="1EH"/>
    <x v="11"/>
    <x v="3"/>
    <s v="HK4512"/>
    <x v="15"/>
    <n v="8.1999999999999993"/>
    <x v="0"/>
    <s v="SRC"/>
    <x v="14"/>
    <n v="4"/>
  </r>
  <r>
    <s v="1EH"/>
    <x v="11"/>
    <x v="3"/>
    <s v="HK4434"/>
    <x v="15"/>
    <n v="8.1999999999999993"/>
    <x v="0"/>
    <s v="SRC"/>
    <x v="14"/>
    <n v="4"/>
  </r>
  <r>
    <s v="1EH"/>
    <x v="11"/>
    <x v="3"/>
    <s v="HK4424"/>
    <x v="15"/>
    <n v="8.1999999999999993"/>
    <x v="0"/>
    <s v="SRC"/>
    <x v="14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5"/>
    <n v="1"/>
  </r>
  <r>
    <s v="2BI"/>
    <x v="12"/>
    <x v="3"/>
    <s v="HK5333"/>
    <x v="71"/>
    <n v="6.2"/>
    <x v="1"/>
    <s v="1GQ"/>
    <x v="34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87"/>
    <n v="1"/>
  </r>
  <r>
    <s v="2CO"/>
    <x v="37"/>
    <x v="3"/>
    <s v="HK5422"/>
    <x v="27"/>
    <n v="8.1999999999999993"/>
    <x v="0"/>
    <s v="AVA"/>
    <x v="28"/>
    <n v="1"/>
  </r>
  <r>
    <s v="2FL"/>
    <x v="32"/>
    <x v="3"/>
    <s v="HK4729"/>
    <x v="53"/>
    <n v="6.1"/>
    <x v="1"/>
    <s v="ACL"/>
    <x v="35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4"/>
    <n v="1"/>
  </r>
  <r>
    <s v="4BD"/>
    <x v="57"/>
    <x v="3"/>
    <s v="HK2084"/>
    <x v="9"/>
    <n v="8.1"/>
    <x v="0"/>
    <s v="OEF"/>
    <x v="118"/>
    <n v="1"/>
  </r>
  <r>
    <s v="2GX"/>
    <x v="19"/>
    <x v="3"/>
    <s v="HK5097"/>
    <x v="17"/>
    <n v="3.2"/>
    <x v="7"/>
    <s v="1FK"/>
    <x v="119"/>
    <n v="1"/>
  </r>
  <r>
    <s v="2GX"/>
    <x v="19"/>
    <x v="3"/>
    <s v="HK4708"/>
    <x v="29"/>
    <n v="3.2"/>
    <x v="7"/>
    <s v="2DJ"/>
    <x v="55"/>
    <n v="2"/>
  </r>
  <r>
    <s v="2AS"/>
    <x v="53"/>
    <x v="3"/>
    <s v="HK4433"/>
    <x v="14"/>
    <n v="8.1"/>
    <x v="0"/>
    <s v="P"/>
    <x v="9"/>
    <n v="13"/>
  </r>
  <r>
    <s v="2GF"/>
    <x v="20"/>
    <x v="3"/>
    <s v="HK3404"/>
    <x v="9"/>
    <n v="8.1"/>
    <x v="0"/>
    <s v="1CP"/>
    <x v="23"/>
    <n v="1"/>
  </r>
  <r>
    <s v="2GF"/>
    <x v="20"/>
    <x v="3"/>
    <s v="HK4691"/>
    <x v="9"/>
    <n v="8.1"/>
    <x v="0"/>
    <s v="1CP"/>
    <x v="23"/>
    <n v="2"/>
  </r>
  <r>
    <s v="2GF"/>
    <x v="20"/>
    <x v="3"/>
    <s v="HK4991"/>
    <x v="34"/>
    <n v="8.1"/>
    <x v="0"/>
    <s v="1CP"/>
    <x v="23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56"/>
    <n v="1"/>
  </r>
  <r>
    <s v="2FZ"/>
    <x v="35"/>
    <x v="3"/>
    <s v="HK4984"/>
    <x v="72"/>
    <n v="4.3"/>
    <x v="3"/>
    <s v="2GP"/>
    <x v="4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75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13"/>
    <n v="39"/>
  </r>
  <r>
    <s v="2HN"/>
    <x v="58"/>
    <x v="3"/>
    <s v="CCBFC"/>
    <x v="27"/>
    <n v="9.1300000000000008"/>
    <x v="6"/>
    <s v="ARE"/>
    <x v="113"/>
    <n v="24"/>
  </r>
  <r>
    <s v="2HN"/>
    <x v="58"/>
    <x v="3"/>
    <s v="CCBAU"/>
    <x v="27"/>
    <n v="9.1300000000000008"/>
    <x v="6"/>
    <s v="ARE"/>
    <x v="113"/>
    <n v="2"/>
  </r>
  <r>
    <s v="2HN"/>
    <x v="58"/>
    <x v="3"/>
    <s v="CCBAM"/>
    <x v="27"/>
    <n v="9.1300000000000008"/>
    <x v="6"/>
    <s v="ARE"/>
    <x v="113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28"/>
    <n v="2"/>
  </r>
  <r>
    <s v="2EI"/>
    <x v="0"/>
    <x v="3"/>
    <s v="CGOIJ"/>
    <x v="80"/>
    <n v="8.1999999999999993"/>
    <x v="0"/>
    <s v="TSC"/>
    <x v="101"/>
    <n v="2"/>
  </r>
  <r>
    <s v="0BR"/>
    <x v="28"/>
    <x v="3"/>
    <s v="HK1767"/>
    <x v="20"/>
    <n v="9.1300000000000008"/>
    <x v="6"/>
    <s v="0BR"/>
    <x v="29"/>
    <n v="1"/>
  </r>
  <r>
    <s v="0BR"/>
    <x v="28"/>
    <x v="3"/>
    <s v="HK5167"/>
    <x v="28"/>
    <n v="9.1300000000000008"/>
    <x v="6"/>
    <s v="0BR"/>
    <x v="29"/>
    <n v="1"/>
  </r>
  <r>
    <s v="0BR"/>
    <x v="28"/>
    <x v="3"/>
    <s v="HK4704"/>
    <x v="28"/>
    <n v="8.1"/>
    <x v="0"/>
    <s v="0BR"/>
    <x v="29"/>
    <n v="1"/>
  </r>
  <r>
    <s v="0BR"/>
    <x v="28"/>
    <x v="3"/>
    <s v="HK4336"/>
    <x v="28"/>
    <n v="9.1300000000000008"/>
    <x v="6"/>
    <s v="0BR"/>
    <x v="29"/>
    <n v="1"/>
  </r>
  <r>
    <s v="5AD"/>
    <x v="2"/>
    <x v="3"/>
    <s v="HK5427"/>
    <x v="6"/>
    <n v="8.1"/>
    <x v="0"/>
    <s v="5AD"/>
    <x v="39"/>
    <n v="1"/>
  </r>
  <r>
    <s v="4AF"/>
    <x v="55"/>
    <x v="3"/>
    <s v="HK2425"/>
    <x v="35"/>
    <n v="8.1"/>
    <x v="0"/>
    <s v="4AF"/>
    <x v="95"/>
    <n v="1"/>
  </r>
  <r>
    <s v="4AF"/>
    <x v="55"/>
    <x v="3"/>
    <s v="HK1223"/>
    <x v="6"/>
    <n v="8.1"/>
    <x v="0"/>
    <s v="4AF"/>
    <x v="95"/>
    <n v="1"/>
  </r>
  <r>
    <s v="2CU"/>
    <x v="40"/>
    <x v="3"/>
    <s v="FAC1280"/>
    <x v="75"/>
    <n v="8.1999999999999993"/>
    <x v="0"/>
    <s v="FAC"/>
    <x v="92"/>
    <n v="57"/>
  </r>
  <r>
    <s v="1DW"/>
    <x v="29"/>
    <x v="3"/>
    <s v="HK1934"/>
    <x v="44"/>
    <n v="8.1"/>
    <x v="0"/>
    <s v="1DW"/>
    <x v="31"/>
    <n v="4"/>
  </r>
  <r>
    <s v="2BK"/>
    <x v="4"/>
    <x v="3"/>
    <s v="HK89"/>
    <x v="29"/>
    <n v="4.3"/>
    <x v="3"/>
    <s v="1BP"/>
    <x v="50"/>
    <n v="1"/>
  </r>
  <r>
    <s v="2AM"/>
    <x v="5"/>
    <x v="3"/>
    <s v="HK1937"/>
    <x v="35"/>
    <n v="8.1"/>
    <x v="0"/>
    <s v="1BT"/>
    <x v="26"/>
    <n v="2"/>
  </r>
  <r>
    <s v="2AF"/>
    <x v="51"/>
    <x v="3"/>
    <s v="HK1664"/>
    <x v="6"/>
    <n v="5.3"/>
    <x v="4"/>
    <s v="1BP"/>
    <x v="50"/>
    <n v="1"/>
  </r>
  <r>
    <s v="1CG"/>
    <x v="7"/>
    <x v="3"/>
    <s v="HK5062"/>
    <x v="17"/>
    <n v="9.15"/>
    <x v="8"/>
    <s v="1GB"/>
    <x v="56"/>
    <n v="1"/>
  </r>
  <r>
    <s v="1CG"/>
    <x v="7"/>
    <x v="3"/>
    <s v="HK4901"/>
    <x v="17"/>
    <n v="9.15"/>
    <x v="8"/>
    <s v="1GB"/>
    <x v="56"/>
    <n v="1"/>
  </r>
  <r>
    <s v="2BG"/>
    <x v="8"/>
    <x v="3"/>
    <s v="HK5414"/>
    <x v="14"/>
    <n v="4.0999999999999996"/>
    <x v="3"/>
    <s v="0ED"/>
    <x v="114"/>
    <n v="1"/>
  </r>
  <r>
    <s v="2BG"/>
    <x v="8"/>
    <x v="3"/>
    <s v="HK5414"/>
    <x v="14"/>
    <n v="4.3"/>
    <x v="3"/>
    <s v="0ED"/>
    <x v="114"/>
    <n v="2"/>
  </r>
  <r>
    <s v="2BG"/>
    <x v="8"/>
    <x v="3"/>
    <s v="HK2964"/>
    <x v="18"/>
    <n v="5.3"/>
    <x v="4"/>
    <s v="1FC"/>
    <x v="80"/>
    <n v="1"/>
  </r>
  <r>
    <s v="2BG"/>
    <x v="8"/>
    <x v="3"/>
    <s v="HK5062"/>
    <x v="17"/>
    <n v="5.0999999999999996"/>
    <x v="4"/>
    <s v="2AS"/>
    <x v="61"/>
    <n v="1"/>
  </r>
  <r>
    <s v="1ED"/>
    <x v="10"/>
    <x v="3"/>
    <s v="HK5255"/>
    <x v="10"/>
    <n v="8.1"/>
    <x v="0"/>
    <s v="1ED"/>
    <x v="13"/>
    <n v="1"/>
  </r>
  <r>
    <s v="1ED"/>
    <x v="10"/>
    <x v="3"/>
    <s v="HK4411"/>
    <x v="12"/>
    <n v="8.1"/>
    <x v="0"/>
    <s v="1ED"/>
    <x v="13"/>
    <n v="3"/>
  </r>
  <r>
    <s v="1EH"/>
    <x v="11"/>
    <x v="3"/>
    <s v="HK5002"/>
    <x v="14"/>
    <n v="8.1"/>
    <x v="0"/>
    <s v="1GT"/>
    <x v="33"/>
    <n v="1"/>
  </r>
  <r>
    <s v="1EH"/>
    <x v="11"/>
    <x v="3"/>
    <s v="HK5002"/>
    <x v="14"/>
    <n v="6.2"/>
    <x v="1"/>
    <s v="SRC"/>
    <x v="14"/>
    <n v="4"/>
  </r>
  <r>
    <s v="1EH"/>
    <x v="11"/>
    <x v="3"/>
    <s v="HK4563"/>
    <x v="15"/>
    <n v="8.1999999999999993"/>
    <x v="0"/>
    <s v="SRC"/>
    <x v="14"/>
    <n v="5"/>
  </r>
  <r>
    <s v="1EH"/>
    <x v="11"/>
    <x v="3"/>
    <s v="HK4109"/>
    <x v="36"/>
    <n v="8.1999999999999993"/>
    <x v="0"/>
    <s v="SRC"/>
    <x v="14"/>
    <n v="5"/>
  </r>
  <r>
    <s v="2BI"/>
    <x v="12"/>
    <x v="3"/>
    <s v="HK4871"/>
    <x v="41"/>
    <n v="6.2"/>
    <x v="1"/>
    <s v="1BO"/>
    <x v="11"/>
    <n v="1"/>
  </r>
  <r>
    <s v="2BI"/>
    <x v="12"/>
    <x v="3"/>
    <s v="HK5255"/>
    <x v="10"/>
    <n v="6.2"/>
    <x v="1"/>
    <s v="1ED"/>
    <x v="13"/>
    <n v="1"/>
  </r>
  <r>
    <s v="2BI"/>
    <x v="12"/>
    <x v="3"/>
    <s v="HK5123"/>
    <x v="16"/>
    <n v="6.2"/>
    <x v="1"/>
    <s v="1GQ"/>
    <x v="34"/>
    <n v="1"/>
  </r>
  <r>
    <s v="2BI"/>
    <x v="12"/>
    <x v="3"/>
    <s v="HK4966"/>
    <x v="40"/>
    <n v="6.2"/>
    <x v="1"/>
    <s v="0EA"/>
    <x v="25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4"/>
    <n v="1"/>
  </r>
  <r>
    <s v="2CO"/>
    <x v="37"/>
    <x v="3"/>
    <s v="HK5390"/>
    <x v="27"/>
    <n v="8.1999999999999993"/>
    <x v="0"/>
    <s v="AVA"/>
    <x v="28"/>
    <n v="2"/>
  </r>
  <r>
    <s v="2CO"/>
    <x v="37"/>
    <x v="3"/>
    <s v="HK5406"/>
    <x v="27"/>
    <n v="8.1999999999999993"/>
    <x v="0"/>
    <s v="AVA"/>
    <x v="28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9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4"/>
    <n v="2"/>
  </r>
  <r>
    <s v="2AS"/>
    <x v="53"/>
    <x v="3"/>
    <s v="HK5012"/>
    <x v="17"/>
    <n v="8.1"/>
    <x v="0"/>
    <s v="1GU"/>
    <x v="47"/>
    <n v="4"/>
  </r>
  <r>
    <s v="2AS"/>
    <x v="53"/>
    <x v="3"/>
    <s v="HK4060"/>
    <x v="9"/>
    <n v="8.1"/>
    <x v="0"/>
    <s v="P"/>
    <x v="9"/>
    <n v="2"/>
  </r>
  <r>
    <s v="2GF"/>
    <x v="20"/>
    <x v="3"/>
    <s v="HK3216"/>
    <x v="41"/>
    <n v="8.1"/>
    <x v="0"/>
    <s v="1CP"/>
    <x v="23"/>
    <n v="2"/>
  </r>
  <r>
    <s v="2GH"/>
    <x v="41"/>
    <x v="3"/>
    <s v="HK3734"/>
    <x v="34"/>
    <n v="4.3"/>
    <x v="3"/>
    <s v="P"/>
    <x v="9"/>
    <n v="1"/>
  </r>
  <r>
    <s v="2GH"/>
    <x v="41"/>
    <x v="3"/>
    <s v="HK5436"/>
    <x v="29"/>
    <n v="4.3"/>
    <x v="3"/>
    <s v="P"/>
    <x v="9"/>
    <n v="1"/>
  </r>
  <r>
    <s v="2GH"/>
    <x v="41"/>
    <x v="3"/>
    <s v="HK4485"/>
    <x v="6"/>
    <n v="4.3"/>
    <x v="3"/>
    <s v="P"/>
    <x v="9"/>
    <n v="1"/>
  </r>
  <r>
    <s v="2FT"/>
    <x v="44"/>
    <x v="3"/>
    <s v="HK4228"/>
    <x v="6"/>
    <n v="4.0999999999999996"/>
    <x v="3"/>
    <s v="1GU"/>
    <x v="47"/>
    <n v="1"/>
  </r>
  <r>
    <s v="2FZ"/>
    <x v="35"/>
    <x v="3"/>
    <s v="HK5019"/>
    <x v="29"/>
    <n v="4.3"/>
    <x v="3"/>
    <s v="4AC"/>
    <x v="4"/>
    <n v="1"/>
  </r>
  <r>
    <s v="2FZ"/>
    <x v="35"/>
    <x v="3"/>
    <s v="HK4991"/>
    <x v="34"/>
    <n v="5.0999999999999996"/>
    <x v="4"/>
    <s v="1CP"/>
    <x v="23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9"/>
    <n v="1"/>
  </r>
  <r>
    <s v="2FV"/>
    <x v="25"/>
    <x v="3"/>
    <s v="HK5110"/>
    <x v="88"/>
    <n v="9.15"/>
    <x v="8"/>
    <s v="P"/>
    <x v="9"/>
    <n v="1"/>
  </r>
  <r>
    <s v="2HO"/>
    <x v="59"/>
    <x v="3"/>
    <s v="CCAWV"/>
    <x v="89"/>
    <n v="7.2"/>
    <x v="2"/>
    <s v="JAT"/>
    <x v="96"/>
    <n v="1"/>
  </r>
  <r>
    <s v="2HN"/>
    <x v="58"/>
    <x v="3"/>
    <s v="CCCOP"/>
    <x v="27"/>
    <n v="9.1300000000000008"/>
    <x v="6"/>
    <s v="ARE"/>
    <x v="113"/>
    <n v="33"/>
  </r>
  <r>
    <s v="2HN"/>
    <x v="58"/>
    <x v="3"/>
    <s v="CCCOF"/>
    <x v="27"/>
    <n v="9.1300000000000008"/>
    <x v="6"/>
    <s v="ARE"/>
    <x v="113"/>
    <n v="38"/>
  </r>
  <r>
    <s v="2HN"/>
    <x v="58"/>
    <x v="3"/>
    <s v="CCBLM"/>
    <x v="27"/>
    <n v="9.1300000000000008"/>
    <x v="6"/>
    <s v="ARE"/>
    <x v="113"/>
    <n v="41"/>
  </r>
  <r>
    <s v="2HN"/>
    <x v="58"/>
    <x v="3"/>
    <s v="CCBFG"/>
    <x v="27"/>
    <n v="9.1300000000000008"/>
    <x v="6"/>
    <s v="ARE"/>
    <x v="113"/>
    <n v="3"/>
  </r>
  <r>
    <s v="2HN"/>
    <x v="58"/>
    <x v="3"/>
    <s v="CCBAR"/>
    <x v="27"/>
    <n v="9.1300000000000008"/>
    <x v="6"/>
    <s v="ARE"/>
    <x v="113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01"/>
    <n v="1"/>
  </r>
  <r>
    <s v="0BR"/>
    <x v="28"/>
    <x v="3"/>
    <s v="HK5428"/>
    <x v="28"/>
    <n v="9.1300000000000008"/>
    <x v="6"/>
    <s v="0BR"/>
    <x v="29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95"/>
    <n v="1"/>
  </r>
  <r>
    <s v="2CU"/>
    <x v="40"/>
    <x v="3"/>
    <s v="PNC0242"/>
    <x v="48"/>
    <n v="8.1999999999999993"/>
    <x v="0"/>
    <s v="PNC"/>
    <x v="59"/>
    <n v="1"/>
  </r>
  <r>
    <s v="1DW"/>
    <x v="29"/>
    <x v="3"/>
    <s v="HK5210"/>
    <x v="30"/>
    <n v="8.1"/>
    <x v="0"/>
    <s v="1DW"/>
    <x v="31"/>
    <n v="1"/>
  </r>
  <r>
    <s v="2BK"/>
    <x v="4"/>
    <x v="3"/>
    <s v="HK1664"/>
    <x v="6"/>
    <n v="4.3"/>
    <x v="3"/>
    <s v="1BP"/>
    <x v="50"/>
    <n v="1"/>
  </r>
  <r>
    <s v="2AF"/>
    <x v="51"/>
    <x v="3"/>
    <s v="HK5163"/>
    <x v="29"/>
    <n v="5.2"/>
    <x v="4"/>
    <s v="4AG"/>
    <x v="57"/>
    <n v="1"/>
  </r>
  <r>
    <s v="2AH"/>
    <x v="6"/>
    <x v="3"/>
    <s v="HK2589"/>
    <x v="6"/>
    <n v="8.1"/>
    <x v="0"/>
    <s v="P"/>
    <x v="9"/>
    <n v="3"/>
  </r>
  <r>
    <s v="1CG"/>
    <x v="7"/>
    <x v="3"/>
    <s v="HK598"/>
    <x v="29"/>
    <n v="8.1"/>
    <x v="0"/>
    <s v="1CG"/>
    <x v="10"/>
    <n v="1"/>
  </r>
  <r>
    <s v="1CG"/>
    <x v="7"/>
    <x v="3"/>
    <s v="HK2747"/>
    <x v="18"/>
    <n v="8.1"/>
    <x v="0"/>
    <s v="1CG"/>
    <x v="10"/>
    <n v="1"/>
  </r>
  <r>
    <s v="2BG"/>
    <x v="8"/>
    <x v="3"/>
    <s v="HK865"/>
    <x v="7"/>
    <n v="4.3"/>
    <x v="3"/>
    <s v="2GJ"/>
    <x v="91"/>
    <n v="1"/>
  </r>
  <r>
    <s v="1EH"/>
    <x v="11"/>
    <x v="3"/>
    <s v="HK4907"/>
    <x v="76"/>
    <n v="8.1999999999999993"/>
    <x v="0"/>
    <s v="SRC"/>
    <x v="14"/>
    <n v="2"/>
  </r>
  <r>
    <s v="1EH"/>
    <x v="11"/>
    <x v="3"/>
    <s v="HK5340"/>
    <x v="15"/>
    <n v="8.1999999999999993"/>
    <x v="0"/>
    <s v="SRC"/>
    <x v="14"/>
    <n v="4"/>
  </r>
  <r>
    <s v="1EH"/>
    <x v="11"/>
    <x v="3"/>
    <s v="HK4630"/>
    <x v="15"/>
    <n v="5.0999999999999996"/>
    <x v="4"/>
    <s v="SRC"/>
    <x v="14"/>
    <n v="1"/>
  </r>
  <r>
    <s v="1EH"/>
    <x v="11"/>
    <x v="3"/>
    <s v="HK4630"/>
    <x v="15"/>
    <n v="4.3"/>
    <x v="3"/>
    <s v="SRC"/>
    <x v="14"/>
    <n v="1"/>
  </r>
  <r>
    <s v="1EH"/>
    <x v="11"/>
    <x v="3"/>
    <s v="HK4600"/>
    <x v="15"/>
    <n v="8.1999999999999993"/>
    <x v="0"/>
    <s v="SRC"/>
    <x v="14"/>
    <n v="4"/>
  </r>
  <r>
    <s v="2BI"/>
    <x v="12"/>
    <x v="3"/>
    <s v="HK1861"/>
    <x v="29"/>
    <n v="9.14"/>
    <x v="5"/>
    <s v="4AE"/>
    <x v="36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2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5"/>
    <n v="3"/>
  </r>
  <r>
    <s v="4AE"/>
    <x v="33"/>
    <x v="3"/>
    <s v="HK2619"/>
    <x v="29"/>
    <n v="8.1"/>
    <x v="0"/>
    <s v="4AE"/>
    <x v="36"/>
    <n v="1"/>
  </r>
  <r>
    <s v="4AE"/>
    <x v="33"/>
    <x v="3"/>
    <s v="HK2201"/>
    <x v="29"/>
    <n v="8.1"/>
    <x v="0"/>
    <s v="4AE"/>
    <x v="36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76"/>
    <n v="1"/>
  </r>
  <r>
    <s v="4BD"/>
    <x v="57"/>
    <x v="3"/>
    <s v="HK5023"/>
    <x v="7"/>
    <n v="8.1"/>
    <x v="0"/>
    <s v="4BD"/>
    <x v="76"/>
    <n v="1"/>
  </r>
  <r>
    <s v="4BD"/>
    <x v="57"/>
    <x v="3"/>
    <s v="HK4360"/>
    <x v="9"/>
    <n v="8.1"/>
    <x v="0"/>
    <s v="OEF"/>
    <x v="118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3"/>
    <n v="1"/>
  </r>
  <r>
    <s v="2AS"/>
    <x v="53"/>
    <x v="3"/>
    <s v="HK4712"/>
    <x v="82"/>
    <n v="8.1"/>
    <x v="0"/>
    <s v="1FZ"/>
    <x v="107"/>
    <n v="9"/>
  </r>
  <r>
    <s v="2AS"/>
    <x v="53"/>
    <x v="3"/>
    <s v="HK1131"/>
    <x v="70"/>
    <n v="8.1"/>
    <x v="0"/>
    <s v="P"/>
    <x v="9"/>
    <n v="6"/>
  </r>
  <r>
    <s v="2AS"/>
    <x v="53"/>
    <x v="3"/>
    <s v="HK5061"/>
    <x v="6"/>
    <n v="8.1"/>
    <x v="0"/>
    <s v="0EB"/>
    <x v="84"/>
    <n v="11"/>
  </r>
  <r>
    <s v="2GF"/>
    <x v="20"/>
    <x v="3"/>
    <s v="HK4926"/>
    <x v="59"/>
    <n v="8.1"/>
    <x v="0"/>
    <s v="1CP"/>
    <x v="23"/>
    <n v="1"/>
  </r>
  <r>
    <s v="2GF"/>
    <x v="20"/>
    <x v="3"/>
    <s v="HK3773"/>
    <x v="18"/>
    <n v="8.1"/>
    <x v="0"/>
    <s v="1CP"/>
    <x v="23"/>
    <n v="1"/>
  </r>
  <r>
    <s v="2GF"/>
    <x v="20"/>
    <x v="3"/>
    <s v="HK2835"/>
    <x v="9"/>
    <n v="8.1"/>
    <x v="0"/>
    <s v="1CP"/>
    <x v="23"/>
    <n v="0"/>
  </r>
  <r>
    <s v="2GF"/>
    <x v="20"/>
    <x v="3"/>
    <s v="HK641"/>
    <x v="6"/>
    <n v="8.1"/>
    <x v="0"/>
    <s v="1CP"/>
    <x v="23"/>
    <n v="0"/>
  </r>
  <r>
    <s v="2GE"/>
    <x v="48"/>
    <x v="3"/>
    <s v="N605PA"/>
    <x v="79"/>
    <n v="8.1999999999999993"/>
    <x v="0"/>
    <s v="2GE"/>
    <x v="108"/>
    <n v="1"/>
  </r>
  <r>
    <s v="2GE"/>
    <x v="48"/>
    <x v="3"/>
    <s v="N650PP"/>
    <x v="79"/>
    <n v="8.1999999999999993"/>
    <x v="0"/>
    <s v="2GE"/>
    <x v="108"/>
    <n v="1"/>
  </r>
  <r>
    <s v="2FT"/>
    <x v="44"/>
    <x v="3"/>
    <s v="HK5050"/>
    <x v="73"/>
    <n v="4.3"/>
    <x v="3"/>
    <s v="2AS"/>
    <x v="61"/>
    <n v="2"/>
  </r>
  <r>
    <s v="2FT"/>
    <x v="44"/>
    <x v="3"/>
    <s v="HK4844"/>
    <x v="12"/>
    <n v="4.0999999999999996"/>
    <x v="3"/>
    <s v="2HH"/>
    <x v="100"/>
    <n v="1"/>
  </r>
  <r>
    <s v="2FZ"/>
    <x v="35"/>
    <x v="3"/>
    <s v="HK5020"/>
    <x v="9"/>
    <n v="5.0999999999999996"/>
    <x v="4"/>
    <s v="0EA"/>
    <x v="25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9"/>
    <n v="1"/>
  </r>
  <r>
    <s v="1GQ"/>
    <x v="36"/>
    <x v="3"/>
    <s v="HK4966"/>
    <x v="40"/>
    <n v="8.1"/>
    <x v="0"/>
    <s v="0EA"/>
    <x v="25"/>
    <n v="2"/>
  </r>
  <r>
    <s v="2HO"/>
    <x v="59"/>
    <x v="3"/>
    <s v="HK4966"/>
    <x v="40"/>
    <n v="7.2"/>
    <x v="2"/>
    <s v="COL"/>
    <x v="4"/>
    <n v="1"/>
  </r>
  <r>
    <s v="2HN"/>
    <x v="58"/>
    <x v="3"/>
    <s v="CCBLP"/>
    <x v="27"/>
    <n v="9.1300000000000008"/>
    <x v="6"/>
    <s v="ARE"/>
    <x v="113"/>
    <n v="39"/>
  </r>
  <r>
    <s v="2HN"/>
    <x v="58"/>
    <x v="3"/>
    <s v="CCBFE"/>
    <x v="27"/>
    <n v="9.1300000000000008"/>
    <x v="6"/>
    <s v="ARE"/>
    <x v="113"/>
    <n v="4"/>
  </r>
  <r>
    <s v="2HN"/>
    <x v="58"/>
    <x v="3"/>
    <s v="CCBAA"/>
    <x v="27"/>
    <n v="9.1300000000000008"/>
    <x v="6"/>
    <s v="ARE"/>
    <x v="113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01"/>
    <n v="1"/>
  </r>
  <r>
    <s v="0BR"/>
    <x v="28"/>
    <x v="3"/>
    <s v="HK1767"/>
    <x v="20"/>
    <n v="8.1"/>
    <x v="0"/>
    <s v="0BR"/>
    <x v="29"/>
    <n v="2"/>
  </r>
  <r>
    <s v="0BR"/>
    <x v="28"/>
    <x v="3"/>
    <s v="HK1476"/>
    <x v="20"/>
    <n v="8.1"/>
    <x v="0"/>
    <s v="0BR"/>
    <x v="29"/>
    <n v="2"/>
  </r>
  <r>
    <s v="0BR"/>
    <x v="28"/>
    <x v="3"/>
    <s v="HK4704"/>
    <x v="28"/>
    <n v="9.1300000000000008"/>
    <x v="6"/>
    <s v="0BR"/>
    <x v="29"/>
    <n v="1"/>
  </r>
  <r>
    <s v="0BR"/>
    <x v="28"/>
    <x v="3"/>
    <s v="HK4416"/>
    <x v="28"/>
    <n v="8.1"/>
    <x v="0"/>
    <s v="0BR"/>
    <x v="29"/>
    <n v="1"/>
  </r>
  <r>
    <s v="0BR"/>
    <x v="28"/>
    <x v="3"/>
    <s v="HK2892"/>
    <x v="28"/>
    <n v="8.1"/>
    <x v="0"/>
    <s v="0BR"/>
    <x v="29"/>
    <n v="2"/>
  </r>
  <r>
    <s v="4AF"/>
    <x v="55"/>
    <x v="3"/>
    <s v="HK3077"/>
    <x v="35"/>
    <n v="8.1"/>
    <x v="0"/>
    <s v="4AF"/>
    <x v="95"/>
    <n v="2"/>
  </r>
  <r>
    <s v="4AF"/>
    <x v="55"/>
    <x v="3"/>
    <s v="HK1958"/>
    <x v="7"/>
    <n v="8.1"/>
    <x v="0"/>
    <s v="4AF"/>
    <x v="95"/>
    <n v="6"/>
  </r>
  <r>
    <s v="4AF"/>
    <x v="55"/>
    <x v="3"/>
    <s v="HK5209"/>
    <x v="90"/>
    <n v="8.1"/>
    <x v="0"/>
    <s v="4AF"/>
    <x v="95"/>
    <n v="2"/>
  </r>
  <r>
    <s v="2DJ"/>
    <x v="45"/>
    <x v="3"/>
    <s v="HK2227"/>
    <x v="9"/>
    <n v="8.1"/>
    <x v="0"/>
    <s v="1GP"/>
    <x v="66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0"/>
    <n v="1"/>
  </r>
  <r>
    <s v="2BK"/>
    <x v="4"/>
    <x v="3"/>
    <s v="HK1480"/>
    <x v="7"/>
    <n v="4.0999999999999996"/>
    <x v="3"/>
    <s v="1BP"/>
    <x v="50"/>
    <n v="1"/>
  </r>
  <r>
    <s v="2BK"/>
    <x v="4"/>
    <x v="3"/>
    <s v="HK2360"/>
    <x v="7"/>
    <n v="4.0999999999999996"/>
    <x v="3"/>
    <s v="1AE"/>
    <x v="79"/>
    <n v="1"/>
  </r>
  <r>
    <s v="2BG"/>
    <x v="8"/>
    <x v="3"/>
    <s v="HK4663"/>
    <x v="29"/>
    <n v="5.0999999999999996"/>
    <x v="4"/>
    <s v="2DO"/>
    <x v="53"/>
    <n v="3"/>
  </r>
  <r>
    <s v="2BG"/>
    <x v="8"/>
    <x v="3"/>
    <s v="HK4663"/>
    <x v="29"/>
    <n v="4.3"/>
    <x v="3"/>
    <s v="2DO"/>
    <x v="53"/>
    <n v="1"/>
  </r>
  <r>
    <s v="1ED"/>
    <x v="10"/>
    <x v="3"/>
    <s v="HK4541"/>
    <x v="12"/>
    <n v="8.1"/>
    <x v="0"/>
    <s v="1ED"/>
    <x v="13"/>
    <n v="4"/>
  </r>
  <r>
    <s v="1EH"/>
    <x v="11"/>
    <x v="3"/>
    <s v="HK5340"/>
    <x v="14"/>
    <n v="6.1"/>
    <x v="1"/>
    <s v="SRC"/>
    <x v="14"/>
    <n v="17"/>
  </r>
  <r>
    <s v="1EH"/>
    <x v="11"/>
    <x v="3"/>
    <s v="HK5340"/>
    <x v="15"/>
    <n v="4.0999999999999996"/>
    <x v="3"/>
    <s v="SRC"/>
    <x v="14"/>
    <n v="1"/>
  </r>
  <r>
    <s v="1EH"/>
    <x v="11"/>
    <x v="3"/>
    <s v="HK4499"/>
    <x v="15"/>
    <n v="8.1999999999999993"/>
    <x v="0"/>
    <s v="SRC"/>
    <x v="14"/>
    <n v="3"/>
  </r>
  <r>
    <s v="1EH"/>
    <x v="11"/>
    <x v="3"/>
    <s v="HK4476"/>
    <x v="15"/>
    <n v="4.0999999999999996"/>
    <x v="3"/>
    <s v="SRC"/>
    <x v="14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5"/>
    <n v="1"/>
  </r>
  <r>
    <s v="2BI"/>
    <x v="12"/>
    <x v="3"/>
    <s v="HK5279"/>
    <x v="16"/>
    <n v="6.2"/>
    <x v="1"/>
    <s v="1GQ"/>
    <x v="34"/>
    <n v="1"/>
  </r>
  <r>
    <s v="2BI"/>
    <x v="12"/>
    <x v="3"/>
    <s v="HK4758"/>
    <x v="74"/>
    <n v="6.2"/>
    <x v="1"/>
    <s v="HTS"/>
    <x v="120"/>
    <n v="1"/>
  </r>
  <r>
    <s v="2FL"/>
    <x v="32"/>
    <x v="3"/>
    <s v="HK5357"/>
    <x v="5"/>
    <n v="6.1"/>
    <x v="1"/>
    <s v="ACL"/>
    <x v="35"/>
    <n v="4"/>
  </r>
  <r>
    <s v="2FL"/>
    <x v="32"/>
    <x v="3"/>
    <s v="HK4730"/>
    <x v="53"/>
    <n v="8.1"/>
    <x v="0"/>
    <s v="ACL"/>
    <x v="35"/>
    <n v="2"/>
  </r>
  <r>
    <s v="4AE"/>
    <x v="33"/>
    <x v="3"/>
    <s v="HK5231"/>
    <x v="29"/>
    <n v="8.1"/>
    <x v="0"/>
    <s v="4AE"/>
    <x v="36"/>
    <n v="2"/>
  </r>
  <r>
    <s v="4AE"/>
    <x v="33"/>
    <x v="3"/>
    <s v="HK1886"/>
    <x v="29"/>
    <n v="8.1"/>
    <x v="0"/>
    <s v="4AE"/>
    <x v="36"/>
    <n v="2"/>
  </r>
  <r>
    <s v="4AE"/>
    <x v="33"/>
    <x v="3"/>
    <s v="HK1798"/>
    <x v="29"/>
    <n v="8.1"/>
    <x v="0"/>
    <s v="4AE"/>
    <x v="36"/>
    <n v="2"/>
  </r>
  <r>
    <s v="1BP"/>
    <x v="56"/>
    <x v="3"/>
    <s v="HK1480"/>
    <x v="7"/>
    <n v="8.1"/>
    <x v="0"/>
    <s v="1BP"/>
    <x v="50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2"/>
    <n v="1"/>
  </r>
  <r>
    <s v="2EK"/>
    <x v="14"/>
    <x v="3"/>
    <s v="HK4732"/>
    <x v="15"/>
    <n v="3.2"/>
    <x v="7"/>
    <s v="1EG"/>
    <x v="52"/>
    <n v="1"/>
  </r>
  <r>
    <s v="2EK"/>
    <x v="14"/>
    <x v="3"/>
    <s v="HK5172"/>
    <x v="54"/>
    <n v="3.2"/>
    <x v="7"/>
    <s v="0BE"/>
    <x v="65"/>
    <n v="1"/>
  </r>
  <r>
    <s v="TPA"/>
    <x v="50"/>
    <x v="3"/>
    <s v="N332QT"/>
    <x v="52"/>
    <n v="8.1999999999999993"/>
    <x v="0"/>
    <s v="TPA"/>
    <x v="64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4"/>
    <n v="1"/>
  </r>
  <r>
    <s v="2AS"/>
    <x v="53"/>
    <x v="3"/>
    <s v="HK1634"/>
    <x v="35"/>
    <n v="8.1"/>
    <x v="0"/>
    <s v="2AS"/>
    <x v="61"/>
    <n v="1"/>
  </r>
  <r>
    <s v="2AS"/>
    <x v="53"/>
    <x v="3"/>
    <s v="HK2726"/>
    <x v="31"/>
    <n v="8.1"/>
    <x v="0"/>
    <s v="P"/>
    <x v="9"/>
    <n v="17"/>
  </r>
  <r>
    <s v="2GF"/>
    <x v="20"/>
    <x v="3"/>
    <s v="HK4409"/>
    <x v="17"/>
    <n v="8.1"/>
    <x v="0"/>
    <s v="0EJ"/>
    <x v="44"/>
    <n v="0"/>
  </r>
  <r>
    <s v="2FZ"/>
    <x v="35"/>
    <x v="3"/>
    <s v="HK3216"/>
    <x v="41"/>
    <n v="5.0999999999999996"/>
    <x v="4"/>
    <s v="1CP"/>
    <x v="23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9"/>
    <n v="1"/>
  </r>
  <r>
    <s v="1GQ"/>
    <x v="36"/>
    <x v="3"/>
    <s v="HK5279"/>
    <x v="14"/>
    <n v="8.1"/>
    <x v="0"/>
    <s v="1GQ"/>
    <x v="34"/>
    <n v="2"/>
  </r>
  <r>
    <s v="2HK"/>
    <x v="39"/>
    <x v="3"/>
    <s v="HK2360"/>
    <x v="7"/>
    <n v="6.1"/>
    <x v="1"/>
    <s v="2FC"/>
    <x v="121"/>
    <n v="1"/>
  </r>
  <r>
    <s v="2HN"/>
    <x v="58"/>
    <x v="3"/>
    <s v="CCCOQ"/>
    <x v="27"/>
    <n v="9.1300000000000008"/>
    <x v="6"/>
    <s v="ARE"/>
    <x v="113"/>
    <n v="27"/>
  </r>
  <r>
    <s v="2HN"/>
    <x v="58"/>
    <x v="3"/>
    <s v="CCCOH"/>
    <x v="27"/>
    <n v="9.1300000000000008"/>
    <x v="6"/>
    <s v="ARE"/>
    <x v="113"/>
    <n v="3"/>
  </r>
  <r>
    <s v="2HN"/>
    <x v="58"/>
    <x v="3"/>
    <s v="CCBLJ"/>
    <x v="27"/>
    <n v="9.1300000000000008"/>
    <x v="6"/>
    <s v="ARE"/>
    <x v="113"/>
    <n v="39"/>
  </r>
  <r>
    <s v="2HN"/>
    <x v="58"/>
    <x v="3"/>
    <s v="CCBLI"/>
    <x v="27"/>
    <n v="9.1300000000000008"/>
    <x v="6"/>
    <s v="ARE"/>
    <x v="113"/>
    <n v="14"/>
  </r>
  <r>
    <s v="2HN"/>
    <x v="58"/>
    <x v="3"/>
    <s v="CCBAS"/>
    <x v="27"/>
    <n v="9.1300000000000008"/>
    <x v="6"/>
    <s v="ARE"/>
    <x v="113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29"/>
    <n v="1"/>
  </r>
  <r>
    <s v="0BR"/>
    <x v="28"/>
    <x v="4"/>
    <s v="HK4416"/>
    <x v="28"/>
    <n v="9.1300000000000008"/>
    <x v="6"/>
    <s v="0BR"/>
    <x v="29"/>
    <n v="1"/>
  </r>
  <r>
    <s v="0BR"/>
    <x v="28"/>
    <x v="4"/>
    <s v="HK2892"/>
    <x v="28"/>
    <n v="9.1300000000000008"/>
    <x v="6"/>
    <s v="0BR"/>
    <x v="29"/>
    <n v="1"/>
  </r>
  <r>
    <s v="2CU"/>
    <x v="40"/>
    <x v="4"/>
    <s v="CCAWX"/>
    <x v="27"/>
    <n v="7.2"/>
    <x v="2"/>
    <s v="JAT"/>
    <x v="96"/>
    <n v="5"/>
  </r>
  <r>
    <s v="2CU"/>
    <x v="40"/>
    <x v="4"/>
    <s v="CCAWV"/>
    <x v="27"/>
    <n v="8.1999999999999993"/>
    <x v="0"/>
    <s v="JAT"/>
    <x v="96"/>
    <n v="24"/>
  </r>
  <r>
    <s v="2BK"/>
    <x v="4"/>
    <x v="4"/>
    <s v="HK987"/>
    <x v="42"/>
    <n v="4.3"/>
    <x v="3"/>
    <s v="AAG"/>
    <x v="4"/>
    <n v="1"/>
  </r>
  <r>
    <s v="2BK"/>
    <x v="4"/>
    <x v="4"/>
    <s v="HK5392"/>
    <x v="26"/>
    <n v="4.0999999999999996"/>
    <x v="3"/>
    <s v="4CO"/>
    <x v="4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10"/>
    <n v="2"/>
  </r>
  <r>
    <s v="2BG"/>
    <x v="8"/>
    <x v="4"/>
    <s v="HK5251"/>
    <x v="51"/>
    <n v="5.0999999999999996"/>
    <x v="4"/>
    <s v="0EX"/>
    <x v="93"/>
    <n v="2"/>
  </r>
  <r>
    <s v="1ED"/>
    <x v="10"/>
    <x v="4"/>
    <s v="HK5330"/>
    <x v="11"/>
    <n v="8.1"/>
    <x v="0"/>
    <s v="1ED"/>
    <x v="13"/>
    <n v="12"/>
  </r>
  <r>
    <s v="1EH"/>
    <x v="11"/>
    <x v="4"/>
    <s v="PNC0250"/>
    <x v="15"/>
    <n v="5.0999999999999996"/>
    <x v="4"/>
    <s v="P"/>
    <x v="9"/>
    <n v="2"/>
  </r>
  <r>
    <s v="1EH"/>
    <x v="11"/>
    <x v="4"/>
    <s v="HK5340"/>
    <x v="15"/>
    <n v="4.0999999999999996"/>
    <x v="3"/>
    <s v="SRC"/>
    <x v="14"/>
    <n v="2"/>
  </r>
  <r>
    <s v="1EH"/>
    <x v="11"/>
    <x v="4"/>
    <s v="HK4645"/>
    <x v="13"/>
    <n v="8.1999999999999993"/>
    <x v="0"/>
    <s v="SRC"/>
    <x v="14"/>
    <n v="3"/>
  </r>
  <r>
    <s v="1EH"/>
    <x v="11"/>
    <x v="4"/>
    <s v="HK4598"/>
    <x v="15"/>
    <n v="8.1999999999999993"/>
    <x v="0"/>
    <s v="SRC"/>
    <x v="14"/>
    <n v="3"/>
  </r>
  <r>
    <s v="1EH"/>
    <x v="11"/>
    <x v="4"/>
    <s v="HK4537"/>
    <x v="15"/>
    <n v="8.1999999999999993"/>
    <x v="0"/>
    <s v="SRC"/>
    <x v="14"/>
    <n v="5"/>
  </r>
  <r>
    <s v="2CO"/>
    <x v="37"/>
    <x v="4"/>
    <s v="N788AV"/>
    <x v="27"/>
    <n v="8.1999999999999993"/>
    <x v="0"/>
    <s v="TAI"/>
    <x v="87"/>
    <n v="1"/>
  </r>
  <r>
    <s v="2CO"/>
    <x v="37"/>
    <x v="4"/>
    <s v="N691AV"/>
    <x v="37"/>
    <n v="8.1999999999999993"/>
    <x v="0"/>
    <s v="AVA"/>
    <x v="28"/>
    <n v="1"/>
  </r>
  <r>
    <s v="2CO"/>
    <x v="37"/>
    <x v="4"/>
    <s v="HK5320"/>
    <x v="27"/>
    <n v="8.1999999999999993"/>
    <x v="0"/>
    <s v="AVA"/>
    <x v="28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5"/>
    <n v="10"/>
  </r>
  <r>
    <s v="4AE"/>
    <x v="33"/>
    <x v="4"/>
    <s v="HK2201"/>
    <x v="29"/>
    <n v="8.1"/>
    <x v="0"/>
    <s v="4AE"/>
    <x v="36"/>
    <n v="1"/>
  </r>
  <r>
    <s v="1BP"/>
    <x v="56"/>
    <x v="4"/>
    <s v="HK1480"/>
    <x v="7"/>
    <n v="8.1"/>
    <x v="0"/>
    <s v="1BP"/>
    <x v="50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4"/>
    <n v="1"/>
  </r>
  <r>
    <s v="2AS"/>
    <x v="53"/>
    <x v="4"/>
    <s v="HK2899"/>
    <x v="6"/>
    <n v="8.1"/>
    <x v="0"/>
    <s v="0AC"/>
    <x v="109"/>
    <n v="1"/>
  </r>
  <r>
    <s v="2GF"/>
    <x v="20"/>
    <x v="4"/>
    <s v="HK3916"/>
    <x v="34"/>
    <n v="8.1"/>
    <x v="0"/>
    <s v="1CP"/>
    <x v="23"/>
    <n v="5"/>
  </r>
  <r>
    <s v="2FP"/>
    <x v="21"/>
    <x v="4"/>
    <s v="HK4714"/>
    <x v="23"/>
    <n v="6.2"/>
    <x v="1"/>
    <s v="0EA"/>
    <x v="25"/>
    <n v="1"/>
  </r>
  <r>
    <s v="2FP"/>
    <x v="21"/>
    <x v="4"/>
    <s v="HK2714"/>
    <x v="9"/>
    <n v="6.2"/>
    <x v="1"/>
    <s v="0EA"/>
    <x v="25"/>
    <n v="1"/>
  </r>
  <r>
    <s v="2FP"/>
    <x v="21"/>
    <x v="4"/>
    <s v="HK1957"/>
    <x v="7"/>
    <n v="6.2"/>
    <x v="1"/>
    <s v="1BT"/>
    <x v="26"/>
    <n v="2"/>
  </r>
  <r>
    <s v="2FP"/>
    <x v="21"/>
    <x v="4"/>
    <s v="HK5065"/>
    <x v="7"/>
    <n v="6.1"/>
    <x v="1"/>
    <s v="4AF"/>
    <x v="95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2"/>
    <n v="1"/>
  </r>
  <r>
    <s v="2FZ"/>
    <x v="35"/>
    <x v="4"/>
    <s v="HK3773"/>
    <x v="18"/>
    <n v="5.0999999999999996"/>
    <x v="4"/>
    <s v="1CP"/>
    <x v="23"/>
    <n v="1"/>
  </r>
  <r>
    <s v="2FZ"/>
    <x v="35"/>
    <x v="4"/>
    <s v="HK641"/>
    <x v="6"/>
    <n v="4.0999999999999996"/>
    <x v="3"/>
    <s v="1CP"/>
    <x v="23"/>
    <n v="5"/>
  </r>
  <r>
    <s v="2FZ"/>
    <x v="35"/>
    <x v="4"/>
    <s v="HK4795"/>
    <x v="59"/>
    <n v="5.0999999999999996"/>
    <x v="4"/>
    <s v="1CP"/>
    <x v="23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49"/>
    <n v="2"/>
  </r>
  <r>
    <s v="2GT"/>
    <x v="24"/>
    <x v="4"/>
    <s v="HK2310"/>
    <x v="6"/>
    <n v="8.1"/>
    <x v="0"/>
    <s v="1HE"/>
    <x v="49"/>
    <n v="3"/>
  </r>
  <r>
    <s v="2FV"/>
    <x v="25"/>
    <x v="4"/>
    <s v="HK5414"/>
    <x v="16"/>
    <n v="9.15"/>
    <x v="8"/>
    <s v="P"/>
    <x v="9"/>
    <n v="1"/>
  </r>
  <r>
    <s v="1GQ"/>
    <x v="36"/>
    <x v="4"/>
    <s v="HK4714"/>
    <x v="23"/>
    <n v="8.1"/>
    <x v="0"/>
    <s v="0EA"/>
    <x v="25"/>
    <n v="2"/>
  </r>
  <r>
    <s v="2HO"/>
    <x v="59"/>
    <x v="4"/>
    <s v="HK5052"/>
    <x v="14"/>
    <n v="7.2"/>
    <x v="2"/>
    <s v="AAC"/>
    <x v="4"/>
    <n v="4"/>
  </r>
  <r>
    <s v="2HO"/>
    <x v="59"/>
    <x v="4"/>
    <s v="HK5123"/>
    <x v="14"/>
    <n v="7.2"/>
    <x v="2"/>
    <s v="AAC"/>
    <x v="4"/>
    <n v="2"/>
  </r>
  <r>
    <s v="2HK"/>
    <x v="39"/>
    <x v="4"/>
    <s v="HK589"/>
    <x v="22"/>
    <n v="3.2"/>
    <x v="7"/>
    <s v="0DD"/>
    <x v="24"/>
    <n v="1"/>
  </r>
  <r>
    <s v="2HP"/>
    <x v="27"/>
    <x v="4"/>
    <s v="HK5001"/>
    <x v="7"/>
    <n v="9.1300000000000008"/>
    <x v="6"/>
    <s v="4CF"/>
    <x v="4"/>
    <n v="1"/>
  </r>
  <r>
    <s v="2HP"/>
    <x v="27"/>
    <x v="4"/>
    <s v="HK3641"/>
    <x v="91"/>
    <n v="9.1300000000000008"/>
    <x v="6"/>
    <s v="1BT"/>
    <x v="26"/>
    <n v="1"/>
  </r>
  <r>
    <s v="2HN"/>
    <x v="58"/>
    <x v="4"/>
    <s v="CCCOF"/>
    <x v="27"/>
    <n v="9.1300000000000008"/>
    <x v="6"/>
    <s v="ARE"/>
    <x v="113"/>
    <n v="58"/>
  </r>
  <r>
    <s v="2HN"/>
    <x v="58"/>
    <x v="4"/>
    <s v="CCBLK"/>
    <x v="27"/>
    <n v="9.1300000000000008"/>
    <x v="6"/>
    <s v="ARE"/>
    <x v="113"/>
    <n v="17"/>
  </r>
  <r>
    <s v="2HN"/>
    <x v="58"/>
    <x v="4"/>
    <s v="CCBLB"/>
    <x v="27"/>
    <n v="9.1300000000000008"/>
    <x v="6"/>
    <s v="ARE"/>
    <x v="113"/>
    <n v="41"/>
  </r>
  <r>
    <s v="2HN"/>
    <x v="58"/>
    <x v="4"/>
    <s v="CCBAX"/>
    <x v="27"/>
    <n v="9.1300000000000008"/>
    <x v="6"/>
    <s v="ARE"/>
    <x v="113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29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96"/>
    <n v="4"/>
  </r>
  <r>
    <s v="2CU"/>
    <x v="40"/>
    <x v="4"/>
    <s v="CCDIA"/>
    <x v="27"/>
    <n v="8.1999999999999993"/>
    <x v="0"/>
    <s v="JAT"/>
    <x v="96"/>
    <n v="9"/>
  </r>
  <r>
    <s v="2CU"/>
    <x v="40"/>
    <x v="4"/>
    <s v="CCAWZ"/>
    <x v="27"/>
    <n v="8.1999999999999993"/>
    <x v="0"/>
    <s v="JAT"/>
    <x v="96"/>
    <n v="17"/>
  </r>
  <r>
    <s v="1DW"/>
    <x v="29"/>
    <x v="4"/>
    <s v="HK4490"/>
    <x v="9"/>
    <n v="8.1"/>
    <x v="0"/>
    <s v="0EU"/>
    <x v="60"/>
    <n v="2"/>
  </r>
  <r>
    <s v="1DW"/>
    <x v="29"/>
    <x v="4"/>
    <s v="HK3704"/>
    <x v="14"/>
    <n v="8.1"/>
    <x v="0"/>
    <s v="P"/>
    <x v="9"/>
    <n v="1"/>
  </r>
  <r>
    <s v="1ED"/>
    <x v="10"/>
    <x v="4"/>
    <s v="HK4411"/>
    <x v="12"/>
    <n v="6.1"/>
    <x v="1"/>
    <s v="1ED"/>
    <x v="13"/>
    <n v="10"/>
  </r>
  <r>
    <s v="1EH"/>
    <x v="11"/>
    <x v="4"/>
    <s v="PNC0252"/>
    <x v="15"/>
    <n v="4.0999999999999996"/>
    <x v="3"/>
    <s v="P"/>
    <x v="9"/>
    <n v="1"/>
  </r>
  <r>
    <s v="1EH"/>
    <x v="11"/>
    <x v="4"/>
    <s v="PNC0250"/>
    <x v="15"/>
    <n v="8.1999999999999993"/>
    <x v="0"/>
    <s v="P"/>
    <x v="9"/>
    <n v="1"/>
  </r>
  <r>
    <s v="1EH"/>
    <x v="11"/>
    <x v="4"/>
    <s v="HK5350"/>
    <x v="15"/>
    <n v="8.1999999999999993"/>
    <x v="0"/>
    <s v="SRC"/>
    <x v="14"/>
    <n v="5"/>
  </r>
  <r>
    <s v="1EH"/>
    <x v="11"/>
    <x v="4"/>
    <s v="HK4557"/>
    <x v="15"/>
    <n v="8.1999999999999993"/>
    <x v="0"/>
    <s v="SRC"/>
    <x v="14"/>
    <n v="3"/>
  </r>
  <r>
    <s v="2CO"/>
    <x v="37"/>
    <x v="4"/>
    <s v="N647AV"/>
    <x v="37"/>
    <n v="8.1999999999999993"/>
    <x v="0"/>
    <s v="AVA"/>
    <x v="28"/>
    <n v="1"/>
  </r>
  <r>
    <s v="2FL"/>
    <x v="32"/>
    <x v="4"/>
    <s v="HK5357"/>
    <x v="5"/>
    <n v="6.1"/>
    <x v="1"/>
    <s v="ACL"/>
    <x v="35"/>
    <n v="4"/>
  </r>
  <r>
    <s v="4AE"/>
    <x v="33"/>
    <x v="4"/>
    <s v="HK4814"/>
    <x v="29"/>
    <n v="8.1"/>
    <x v="0"/>
    <s v="4AE"/>
    <x v="36"/>
    <n v="3"/>
  </r>
  <r>
    <s v="2EK"/>
    <x v="14"/>
    <x v="4"/>
    <s v="HK4754"/>
    <x v="9"/>
    <n v="3.2"/>
    <x v="7"/>
    <s v="1EG"/>
    <x v="52"/>
    <n v="1"/>
  </r>
  <r>
    <s v="2EK"/>
    <x v="14"/>
    <x v="4"/>
    <s v="HK3631"/>
    <x v="20"/>
    <n v="7.1"/>
    <x v="2"/>
    <s v="0BR"/>
    <x v="29"/>
    <n v="1"/>
  </r>
  <r>
    <s v="2FK"/>
    <x v="15"/>
    <x v="4"/>
    <s v="HK4273"/>
    <x v="17"/>
    <n v="8.1"/>
    <x v="0"/>
    <s v="P"/>
    <x v="9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4"/>
    <n v="1"/>
  </r>
  <r>
    <s v="2GX"/>
    <x v="19"/>
    <x v="4"/>
    <s v="HK4411"/>
    <x v="12"/>
    <n v="3.2"/>
    <x v="7"/>
    <s v="1ED"/>
    <x v="13"/>
    <n v="1"/>
  </r>
  <r>
    <s v="2GX"/>
    <x v="19"/>
    <x v="4"/>
    <s v="HK2084"/>
    <x v="29"/>
    <n v="3.2"/>
    <x v="7"/>
    <s v="P"/>
    <x v="9"/>
    <n v="2"/>
  </r>
  <r>
    <s v="2AS"/>
    <x v="53"/>
    <x v="4"/>
    <s v="HK5061"/>
    <x v="6"/>
    <n v="8.1"/>
    <x v="0"/>
    <s v="0EB"/>
    <x v="84"/>
    <n v="9"/>
  </r>
  <r>
    <s v="2AS"/>
    <x v="53"/>
    <x v="4"/>
    <s v="HK4303"/>
    <x v="9"/>
    <n v="8.1"/>
    <x v="0"/>
    <s v="1GZ"/>
    <x v="103"/>
    <n v="12"/>
  </r>
  <r>
    <s v="2GF"/>
    <x v="20"/>
    <x v="4"/>
    <s v="HK4927"/>
    <x v="18"/>
    <n v="8.1"/>
    <x v="0"/>
    <s v="0EJ"/>
    <x v="44"/>
    <n v="0"/>
  </r>
  <r>
    <s v="2GF"/>
    <x v="20"/>
    <x v="4"/>
    <s v="HK4958"/>
    <x v="18"/>
    <n v="8.1"/>
    <x v="0"/>
    <s v="0EJ"/>
    <x v="44"/>
    <n v="1"/>
  </r>
  <r>
    <s v="2GF"/>
    <x v="20"/>
    <x v="4"/>
    <s v="HK3773"/>
    <x v="18"/>
    <n v="8.1"/>
    <x v="0"/>
    <s v="1CP"/>
    <x v="23"/>
    <n v="1"/>
  </r>
  <r>
    <s v="2GF"/>
    <x v="20"/>
    <x v="4"/>
    <s v="HK4691"/>
    <x v="9"/>
    <n v="8.1"/>
    <x v="0"/>
    <s v="1CP"/>
    <x v="23"/>
    <n v="0"/>
  </r>
  <r>
    <s v="2GF"/>
    <x v="20"/>
    <x v="4"/>
    <s v="HK2835"/>
    <x v="9"/>
    <n v="8.1"/>
    <x v="0"/>
    <s v="1CP"/>
    <x v="23"/>
    <n v="4"/>
  </r>
  <r>
    <s v="2GF"/>
    <x v="20"/>
    <x v="4"/>
    <s v="HK5073"/>
    <x v="18"/>
    <n v="8.1"/>
    <x v="0"/>
    <s v="1CP"/>
    <x v="23"/>
    <n v="1"/>
  </r>
  <r>
    <s v="2FP"/>
    <x v="21"/>
    <x v="4"/>
    <s v="HK2522"/>
    <x v="17"/>
    <n v="9.6"/>
    <x v="1"/>
    <s v="1GR"/>
    <x v="9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1"/>
    <n v="1"/>
  </r>
  <r>
    <s v="2FZ"/>
    <x v="35"/>
    <x v="4"/>
    <s v="HK4691"/>
    <x v="9"/>
    <n v="4.3"/>
    <x v="3"/>
    <s v="1CP"/>
    <x v="23"/>
    <n v="5"/>
  </r>
  <r>
    <s v="2FZ"/>
    <x v="35"/>
    <x v="4"/>
    <s v="HK3216"/>
    <x v="41"/>
    <n v="5.0999999999999996"/>
    <x v="4"/>
    <s v="1CP"/>
    <x v="23"/>
    <n v="1"/>
  </r>
  <r>
    <s v="2FZ"/>
    <x v="35"/>
    <x v="4"/>
    <s v="HK3916"/>
    <x v="34"/>
    <n v="4.0999999999999996"/>
    <x v="3"/>
    <s v="1CP"/>
    <x v="23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49"/>
    <n v="2"/>
  </r>
  <r>
    <s v="2GT"/>
    <x v="24"/>
    <x v="4"/>
    <s v="HK4783"/>
    <x v="9"/>
    <n v="8.1"/>
    <x v="0"/>
    <s v="0ES"/>
    <x v="48"/>
    <n v="1"/>
  </r>
  <r>
    <s v="2GT"/>
    <x v="24"/>
    <x v="4"/>
    <s v="HK4974"/>
    <x v="6"/>
    <n v="8.1"/>
    <x v="0"/>
    <s v="1HE"/>
    <x v="49"/>
    <n v="1"/>
  </r>
  <r>
    <s v="2FV"/>
    <x v="25"/>
    <x v="4"/>
    <s v="HK1759"/>
    <x v="26"/>
    <n v="1.1000000000000001"/>
    <x v="10"/>
    <s v="P"/>
    <x v="9"/>
    <n v="1"/>
  </r>
  <r>
    <s v="2HP"/>
    <x v="27"/>
    <x v="4"/>
    <s v="HK2309"/>
    <x v="29"/>
    <n v="9.1300000000000008"/>
    <x v="6"/>
    <s v="1BT"/>
    <x v="26"/>
    <n v="1"/>
  </r>
  <r>
    <s v="2HN"/>
    <x v="58"/>
    <x v="4"/>
    <s v="CCCOQ"/>
    <x v="27"/>
    <n v="9.1300000000000008"/>
    <x v="6"/>
    <s v="ARE"/>
    <x v="113"/>
    <n v="38"/>
  </r>
  <r>
    <s v="2HN"/>
    <x v="58"/>
    <x v="4"/>
    <s v="CCCOD"/>
    <x v="27"/>
    <n v="9.1300000000000008"/>
    <x v="6"/>
    <s v="ARE"/>
    <x v="113"/>
    <n v="39"/>
  </r>
  <r>
    <s v="2HN"/>
    <x v="58"/>
    <x v="4"/>
    <s v="CCBLO"/>
    <x v="27"/>
    <n v="9.1300000000000008"/>
    <x v="6"/>
    <s v="ARE"/>
    <x v="113"/>
    <n v="42"/>
  </r>
  <r>
    <s v="2HN"/>
    <x v="58"/>
    <x v="4"/>
    <s v="CCBLG"/>
    <x v="27"/>
    <n v="9.1300000000000008"/>
    <x v="6"/>
    <s v="ARE"/>
    <x v="113"/>
    <n v="40"/>
  </r>
  <r>
    <s v="2HN"/>
    <x v="58"/>
    <x v="4"/>
    <s v="CCBAW"/>
    <x v="27"/>
    <n v="9.1300000000000008"/>
    <x v="6"/>
    <s v="ARE"/>
    <x v="113"/>
    <n v="24"/>
  </r>
  <r>
    <s v="2HN"/>
    <x v="58"/>
    <x v="4"/>
    <s v="CCBAU"/>
    <x v="27"/>
    <n v="9.1300000000000008"/>
    <x v="6"/>
    <s v="ARE"/>
    <x v="113"/>
    <n v="11"/>
  </r>
  <r>
    <s v="2HN"/>
    <x v="58"/>
    <x v="4"/>
    <s v="CCBAG"/>
    <x v="27"/>
    <n v="9.1300000000000008"/>
    <x v="6"/>
    <s v="ARE"/>
    <x v="113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28"/>
    <n v="1"/>
  </r>
  <r>
    <s v="0BR"/>
    <x v="28"/>
    <x v="4"/>
    <s v="HK660"/>
    <x v="20"/>
    <n v="9.1300000000000008"/>
    <x v="6"/>
    <s v="0BR"/>
    <x v="29"/>
    <n v="1"/>
  </r>
  <r>
    <s v="0BR"/>
    <x v="28"/>
    <x v="4"/>
    <s v="HK1767"/>
    <x v="20"/>
    <n v="8.1"/>
    <x v="0"/>
    <s v="0BR"/>
    <x v="29"/>
    <n v="4"/>
  </r>
  <r>
    <s v="0BR"/>
    <x v="28"/>
    <x v="4"/>
    <s v="HK690"/>
    <x v="42"/>
    <n v="8.1"/>
    <x v="0"/>
    <s v="0BR"/>
    <x v="29"/>
    <n v="2"/>
  </r>
  <r>
    <s v="0BR"/>
    <x v="28"/>
    <x v="4"/>
    <s v="HK4704"/>
    <x v="28"/>
    <n v="9.1300000000000008"/>
    <x v="6"/>
    <s v="0BR"/>
    <x v="29"/>
    <n v="1"/>
  </r>
  <r>
    <s v="2CU"/>
    <x v="40"/>
    <x v="4"/>
    <s v="CCAWX"/>
    <x v="27"/>
    <n v="8.1999999999999993"/>
    <x v="0"/>
    <s v="JAT"/>
    <x v="96"/>
    <n v="27"/>
  </r>
  <r>
    <s v="1DW"/>
    <x v="29"/>
    <x v="4"/>
    <s v="HK4412"/>
    <x v="14"/>
    <n v="8.1"/>
    <x v="0"/>
    <s v="1DW"/>
    <x v="31"/>
    <n v="2"/>
  </r>
  <r>
    <s v="2BK"/>
    <x v="4"/>
    <x v="4"/>
    <s v="HK1792"/>
    <x v="29"/>
    <n v="4.3"/>
    <x v="3"/>
    <s v="1BT"/>
    <x v="26"/>
    <n v="1"/>
  </r>
  <r>
    <s v="2BK"/>
    <x v="4"/>
    <x v="4"/>
    <s v="HK3641"/>
    <x v="9"/>
    <n v="4.0999999999999996"/>
    <x v="3"/>
    <s v="4CO"/>
    <x v="4"/>
    <n v="4"/>
  </r>
  <r>
    <s v="2AH"/>
    <x v="6"/>
    <x v="4"/>
    <s v="HK5326"/>
    <x v="49"/>
    <n v="8.1"/>
    <x v="0"/>
    <s v="P"/>
    <x v="9"/>
    <n v="30"/>
  </r>
  <r>
    <s v="1CG"/>
    <x v="7"/>
    <x v="4"/>
    <s v="HK598"/>
    <x v="29"/>
    <n v="9.15"/>
    <x v="8"/>
    <s v="1CG"/>
    <x v="10"/>
    <n v="1"/>
  </r>
  <r>
    <s v="1CG"/>
    <x v="7"/>
    <x v="4"/>
    <s v="HK3117"/>
    <x v="62"/>
    <n v="8.1"/>
    <x v="0"/>
    <s v="1CG"/>
    <x v="10"/>
    <n v="1"/>
  </r>
  <r>
    <s v="2BG"/>
    <x v="8"/>
    <x v="4"/>
    <s v="HK716"/>
    <x v="93"/>
    <n v="4.0999999999999996"/>
    <x v="3"/>
    <s v="2GJ"/>
    <x v="91"/>
    <n v="1"/>
  </r>
  <r>
    <s v="1ED"/>
    <x v="10"/>
    <x v="4"/>
    <s v="HK4541"/>
    <x v="12"/>
    <n v="2.2999999999999998"/>
    <x v="9"/>
    <s v="1ED"/>
    <x v="13"/>
    <n v="1"/>
  </r>
  <r>
    <s v="1EH"/>
    <x v="11"/>
    <x v="4"/>
    <s v="HK4794"/>
    <x v="13"/>
    <n v="8.1999999999999993"/>
    <x v="0"/>
    <s v="SRC"/>
    <x v="14"/>
    <n v="2"/>
  </r>
  <r>
    <s v="1EH"/>
    <x v="11"/>
    <x v="4"/>
    <s v="HK4756"/>
    <x v="13"/>
    <n v="8.1999999999999993"/>
    <x v="0"/>
    <s v="SRC"/>
    <x v="14"/>
    <n v="3"/>
  </r>
  <r>
    <s v="1EH"/>
    <x v="11"/>
    <x v="4"/>
    <s v="HK4630"/>
    <x v="15"/>
    <n v="8.1999999999999993"/>
    <x v="0"/>
    <s v="SRC"/>
    <x v="14"/>
    <n v="3"/>
  </r>
  <r>
    <s v="1EH"/>
    <x v="11"/>
    <x v="4"/>
    <s v="HK4499"/>
    <x v="15"/>
    <n v="8.1999999999999993"/>
    <x v="0"/>
    <s v="SRC"/>
    <x v="14"/>
    <n v="4"/>
  </r>
  <r>
    <s v="1EH"/>
    <x v="11"/>
    <x v="4"/>
    <s v="HK4367"/>
    <x v="36"/>
    <n v="8.1999999999999993"/>
    <x v="0"/>
    <s v="SRC"/>
    <x v="14"/>
    <n v="5"/>
  </r>
  <r>
    <s v="2CO"/>
    <x v="37"/>
    <x v="4"/>
    <s v="N335QT"/>
    <x v="52"/>
    <n v="8.1999999999999993"/>
    <x v="0"/>
    <s v="TPA"/>
    <x v="64"/>
    <n v="1"/>
  </r>
  <r>
    <s v="2CO"/>
    <x v="37"/>
    <x v="4"/>
    <s v="N422AV"/>
    <x v="37"/>
    <n v="8.1999999999999993"/>
    <x v="0"/>
    <s v="AVA"/>
    <x v="28"/>
    <n v="1"/>
  </r>
  <r>
    <s v="2CO"/>
    <x v="37"/>
    <x v="4"/>
    <s v="N742AV"/>
    <x v="27"/>
    <n v="8.1999999999999993"/>
    <x v="0"/>
    <s v="AVA"/>
    <x v="28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5"/>
    <n v="3"/>
  </r>
  <r>
    <s v="2FL"/>
    <x v="32"/>
    <x v="4"/>
    <s v="HK4730"/>
    <x v="53"/>
    <n v="8.1"/>
    <x v="0"/>
    <s v="ACL"/>
    <x v="35"/>
    <n v="2"/>
  </r>
  <r>
    <s v="4AE"/>
    <x v="33"/>
    <x v="4"/>
    <s v="HK5297"/>
    <x v="29"/>
    <n v="8.1"/>
    <x v="0"/>
    <s v="4AE"/>
    <x v="36"/>
    <n v="3"/>
  </r>
  <r>
    <s v="4AE"/>
    <x v="33"/>
    <x v="4"/>
    <s v="HK1861"/>
    <x v="29"/>
    <n v="8.1"/>
    <x v="0"/>
    <s v="4AE"/>
    <x v="36"/>
    <n v="1"/>
  </r>
  <r>
    <s v="2EK"/>
    <x v="14"/>
    <x v="4"/>
    <s v="HK4792"/>
    <x v="12"/>
    <n v="3.2"/>
    <x v="7"/>
    <s v="1ED"/>
    <x v="13"/>
    <n v="1"/>
  </r>
  <r>
    <s v="2FK"/>
    <x v="15"/>
    <x v="4"/>
    <s v="HK2219"/>
    <x v="29"/>
    <n v="8.1"/>
    <x v="0"/>
    <s v="P"/>
    <x v="9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22"/>
    <n v="1"/>
  </r>
  <r>
    <s v="2GX"/>
    <x v="19"/>
    <x v="4"/>
    <s v="HK2065"/>
    <x v="20"/>
    <n v="3.2"/>
    <x v="7"/>
    <s v="0BM"/>
    <x v="77"/>
    <n v="1"/>
  </r>
  <r>
    <s v="2AS"/>
    <x v="53"/>
    <x v="4"/>
    <s v="HK4042"/>
    <x v="31"/>
    <n v="8.1"/>
    <x v="0"/>
    <s v="P"/>
    <x v="9"/>
    <n v="9"/>
  </r>
  <r>
    <s v="2AS"/>
    <x v="53"/>
    <x v="4"/>
    <s v="HK1053"/>
    <x v="35"/>
    <n v="8.1"/>
    <x v="0"/>
    <s v="P"/>
    <x v="9"/>
    <n v="12"/>
  </r>
  <r>
    <s v="2GF"/>
    <x v="20"/>
    <x v="4"/>
    <s v="HK3090"/>
    <x v="41"/>
    <n v="8.1999999999999993"/>
    <x v="0"/>
    <s v="1CP"/>
    <x v="23"/>
    <n v="1"/>
  </r>
  <r>
    <s v="2GF"/>
    <x v="20"/>
    <x v="4"/>
    <s v="HK3404"/>
    <x v="9"/>
    <n v="8.1"/>
    <x v="0"/>
    <s v="1CP"/>
    <x v="23"/>
    <n v="1"/>
  </r>
  <r>
    <s v="2GF"/>
    <x v="20"/>
    <x v="4"/>
    <s v="HK4991"/>
    <x v="34"/>
    <n v="8.1"/>
    <x v="0"/>
    <s v="1CP"/>
    <x v="23"/>
    <n v="1"/>
  </r>
  <r>
    <s v="2GH"/>
    <x v="41"/>
    <x v="4"/>
    <s v="HK4714"/>
    <x v="17"/>
    <n v="4.0999999999999996"/>
    <x v="3"/>
    <s v="P"/>
    <x v="9"/>
    <n v="1"/>
  </r>
  <r>
    <s v="2FP"/>
    <x v="21"/>
    <x v="4"/>
    <s v="HK5279"/>
    <x v="16"/>
    <n v="6.2"/>
    <x v="1"/>
    <s v="1GQ"/>
    <x v="34"/>
    <n v="1"/>
  </r>
  <r>
    <s v="2FZ"/>
    <x v="35"/>
    <x v="4"/>
    <s v="HK5091"/>
    <x v="7"/>
    <n v="5.0999999999999996"/>
    <x v="4"/>
    <s v="2GP"/>
    <x v="4"/>
    <n v="2"/>
  </r>
  <r>
    <s v="2FZ"/>
    <x v="35"/>
    <x v="4"/>
    <s v="HK4667"/>
    <x v="9"/>
    <n v="4.0999999999999996"/>
    <x v="3"/>
    <s v="4AM"/>
    <x v="32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48"/>
    <n v="1"/>
  </r>
  <r>
    <s v="2GT"/>
    <x v="24"/>
    <x v="4"/>
    <s v="HK1526"/>
    <x v="6"/>
    <n v="9.1300000000000008"/>
    <x v="6"/>
    <s v="1BT"/>
    <x v="26"/>
    <n v="1"/>
  </r>
  <r>
    <s v="1GQ"/>
    <x v="36"/>
    <x v="4"/>
    <s v="HK5020"/>
    <x v="9"/>
    <n v="8.1"/>
    <x v="0"/>
    <s v="0EA"/>
    <x v="25"/>
    <n v="5"/>
  </r>
  <r>
    <s v="1GQ"/>
    <x v="36"/>
    <x v="4"/>
    <s v="HK2714"/>
    <x v="9"/>
    <n v="8.1"/>
    <x v="0"/>
    <s v="0EA"/>
    <x v="25"/>
    <n v="3"/>
  </r>
  <r>
    <s v="2HK"/>
    <x v="39"/>
    <x v="4"/>
    <s v="HK2555"/>
    <x v="73"/>
    <n v="6.1"/>
    <x v="1"/>
    <s v="2CS"/>
    <x v="58"/>
    <n v="2"/>
  </r>
  <r>
    <s v="2HN"/>
    <x v="58"/>
    <x v="4"/>
    <s v="CCBLL"/>
    <x v="27"/>
    <n v="9.1300000000000008"/>
    <x v="6"/>
    <s v="ARE"/>
    <x v="113"/>
    <n v="24"/>
  </r>
  <r>
    <s v="2HN"/>
    <x v="58"/>
    <x v="4"/>
    <s v="CCBFA"/>
    <x v="27"/>
    <n v="9.1300000000000008"/>
    <x v="6"/>
    <s v="ARE"/>
    <x v="113"/>
    <n v="16"/>
  </r>
  <r>
    <s v="2HN"/>
    <x v="58"/>
    <x v="4"/>
    <s v="CCBAR"/>
    <x v="27"/>
    <n v="9.1300000000000008"/>
    <x v="6"/>
    <s v="ARE"/>
    <x v="113"/>
    <n v="28"/>
  </r>
  <r>
    <s v="2HN"/>
    <x v="58"/>
    <x v="4"/>
    <s v="CCBAM"/>
    <x v="27"/>
    <n v="9.1300000000000008"/>
    <x v="6"/>
    <s v="ARE"/>
    <x v="113"/>
    <n v="32"/>
  </r>
  <r>
    <s v="2HN"/>
    <x v="58"/>
    <x v="4"/>
    <s v="CCBAI"/>
    <x v="27"/>
    <n v="9.1300000000000008"/>
    <x v="6"/>
    <s v="ARE"/>
    <x v="113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29"/>
    <n v="1"/>
  </r>
  <r>
    <s v="0BR"/>
    <x v="28"/>
    <x v="4"/>
    <s v="HK1476"/>
    <x v="20"/>
    <n v="9.1300000000000008"/>
    <x v="6"/>
    <s v="0BR"/>
    <x v="29"/>
    <n v="1"/>
  </r>
  <r>
    <s v="0BR"/>
    <x v="28"/>
    <x v="4"/>
    <s v="HK690"/>
    <x v="42"/>
    <n v="9.1300000000000008"/>
    <x v="6"/>
    <s v="0BR"/>
    <x v="29"/>
    <n v="1"/>
  </r>
  <r>
    <s v="0BR"/>
    <x v="28"/>
    <x v="4"/>
    <s v="HK5167"/>
    <x v="28"/>
    <n v="9.1300000000000008"/>
    <x v="6"/>
    <s v="0BR"/>
    <x v="29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98"/>
    <n v="1"/>
  </r>
  <r>
    <s v="2BK"/>
    <x v="4"/>
    <x v="4"/>
    <s v="HK3641"/>
    <x v="9"/>
    <n v="4.2"/>
    <x v="3"/>
    <s v="4CO"/>
    <x v="4"/>
    <n v="3"/>
  </r>
  <r>
    <s v="2BG"/>
    <x v="8"/>
    <x v="4"/>
    <s v="HK4808"/>
    <x v="7"/>
    <n v="4.3"/>
    <x v="3"/>
    <s v="4BD"/>
    <x v="76"/>
    <n v="1"/>
  </r>
  <r>
    <s v="2BG"/>
    <x v="8"/>
    <x v="4"/>
    <s v="HK716"/>
    <x v="93"/>
    <n v="4.3"/>
    <x v="3"/>
    <s v="2GJ"/>
    <x v="91"/>
    <n v="1"/>
  </r>
  <r>
    <s v="1EH"/>
    <x v="11"/>
    <x v="4"/>
    <s v="HK4600"/>
    <x v="15"/>
    <n v="8.1999999999999993"/>
    <x v="0"/>
    <s v="SRC"/>
    <x v="14"/>
    <n v="3"/>
  </r>
  <r>
    <s v="1EH"/>
    <x v="11"/>
    <x v="4"/>
    <s v="HK4013"/>
    <x v="36"/>
    <n v="8.1999999999999993"/>
    <x v="0"/>
    <s v="SRC"/>
    <x v="14"/>
    <n v="5"/>
  </r>
  <r>
    <s v="2CO"/>
    <x v="37"/>
    <x v="4"/>
    <s v="N519AV"/>
    <x v="37"/>
    <n v="8.1999999999999993"/>
    <x v="0"/>
    <s v="AVA"/>
    <x v="28"/>
    <n v="1"/>
  </r>
  <r>
    <s v="2CO"/>
    <x v="37"/>
    <x v="4"/>
    <s v="N937AV"/>
    <x v="27"/>
    <n v="8.1999999999999993"/>
    <x v="0"/>
    <s v="AVA"/>
    <x v="28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5"/>
    <n v="2"/>
  </r>
  <r>
    <s v="4AE"/>
    <x v="33"/>
    <x v="4"/>
    <s v="HK1798"/>
    <x v="29"/>
    <n v="8.1"/>
    <x v="0"/>
    <s v="4AE"/>
    <x v="36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23"/>
    <n v="1"/>
  </r>
  <r>
    <s v="2FK"/>
    <x v="15"/>
    <x v="4"/>
    <s v="HK4933"/>
    <x v="17"/>
    <n v="8.1"/>
    <x v="0"/>
    <s v="P"/>
    <x v="9"/>
    <n v="1"/>
  </r>
  <r>
    <s v="TPA"/>
    <x v="50"/>
    <x v="4"/>
    <s v="N332QT"/>
    <x v="52"/>
    <n v="8.1999999999999993"/>
    <x v="0"/>
    <s v="TPA"/>
    <x v="64"/>
    <n v="1"/>
  </r>
  <r>
    <s v="4BD"/>
    <x v="57"/>
    <x v="4"/>
    <s v="HK1943"/>
    <x v="6"/>
    <n v="8.1"/>
    <x v="0"/>
    <s v="4BD"/>
    <x v="76"/>
    <n v="2"/>
  </r>
  <r>
    <s v="2GX"/>
    <x v="19"/>
    <x v="4"/>
    <s v="HK5386"/>
    <x v="12"/>
    <n v="3.2"/>
    <x v="7"/>
    <s v="0EB"/>
    <x v="84"/>
    <n v="1"/>
  </r>
  <r>
    <s v="2AS"/>
    <x v="53"/>
    <x v="4"/>
    <s v="HK5148"/>
    <x v="7"/>
    <n v="8.1"/>
    <x v="0"/>
    <s v="4AU"/>
    <x v="124"/>
    <n v="3"/>
  </r>
  <r>
    <s v="2AS"/>
    <x v="53"/>
    <x v="4"/>
    <s v="HK4860"/>
    <x v="14"/>
    <n v="8.1"/>
    <x v="0"/>
    <s v="2AS"/>
    <x v="61"/>
    <n v="1"/>
  </r>
  <r>
    <s v="2AS"/>
    <x v="53"/>
    <x v="4"/>
    <s v="HK5437"/>
    <x v="17"/>
    <n v="8.1"/>
    <x v="0"/>
    <s v="1FZ"/>
    <x v="107"/>
    <n v="2"/>
  </r>
  <r>
    <s v="2GF"/>
    <x v="20"/>
    <x v="4"/>
    <s v="HK4795"/>
    <x v="59"/>
    <n v="8.1"/>
    <x v="0"/>
    <s v="1CP"/>
    <x v="23"/>
    <n v="3"/>
  </r>
  <r>
    <s v="2FP"/>
    <x v="21"/>
    <x v="4"/>
    <s v="HK370"/>
    <x v="22"/>
    <n v="2.1"/>
    <x v="9"/>
    <s v="0DX"/>
    <x v="125"/>
    <n v="1"/>
  </r>
  <r>
    <s v="2FZ"/>
    <x v="35"/>
    <x v="4"/>
    <s v="HK4984"/>
    <x v="72"/>
    <n v="4.0999999999999996"/>
    <x v="3"/>
    <s v="1CP"/>
    <x v="23"/>
    <n v="1"/>
  </r>
  <r>
    <s v="2FZ"/>
    <x v="35"/>
    <x v="4"/>
    <s v="HK5065"/>
    <x v="7"/>
    <n v="5.0999999999999996"/>
    <x v="4"/>
    <s v="4AF"/>
    <x v="95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47"/>
    <n v="2"/>
  </r>
  <r>
    <s v="2GT"/>
    <x v="24"/>
    <x v="4"/>
    <s v="HK1526"/>
    <x v="6"/>
    <n v="8.1"/>
    <x v="0"/>
    <s v="1BT"/>
    <x v="26"/>
    <n v="1"/>
  </r>
  <r>
    <s v="2GT"/>
    <x v="24"/>
    <x v="4"/>
    <s v="HK1735"/>
    <x v="6"/>
    <n v="8.1"/>
    <x v="0"/>
    <s v="1BT"/>
    <x v="26"/>
    <n v="1"/>
  </r>
  <r>
    <s v="2GT"/>
    <x v="24"/>
    <x v="4"/>
    <s v="HK5078"/>
    <x v="9"/>
    <n v="8.1"/>
    <x v="0"/>
    <s v="0ES"/>
    <x v="48"/>
    <n v="1"/>
  </r>
  <r>
    <s v="2FV"/>
    <x v="25"/>
    <x v="4"/>
    <s v="HK2033"/>
    <x v="26"/>
    <n v="1.1000000000000001"/>
    <x v="10"/>
    <s v="P"/>
    <x v="9"/>
    <n v="1"/>
  </r>
  <r>
    <s v="2HP"/>
    <x v="27"/>
    <x v="4"/>
    <s v="HK5392"/>
    <x v="26"/>
    <n v="9.1300000000000008"/>
    <x v="6"/>
    <s v="4CF"/>
    <x v="4"/>
    <n v="3"/>
  </r>
  <r>
    <s v="2HN"/>
    <x v="58"/>
    <x v="4"/>
    <s v="CCBLP"/>
    <x v="27"/>
    <n v="9.1300000000000008"/>
    <x v="6"/>
    <s v="ARE"/>
    <x v="113"/>
    <n v="29"/>
  </r>
  <r>
    <s v="2HN"/>
    <x v="58"/>
    <x v="4"/>
    <s v="CCBLI"/>
    <x v="27"/>
    <n v="9.1300000000000008"/>
    <x v="6"/>
    <s v="ARE"/>
    <x v="113"/>
    <n v="24"/>
  </r>
  <r>
    <s v="2HN"/>
    <x v="58"/>
    <x v="4"/>
    <s v="CCBFE"/>
    <x v="27"/>
    <n v="9.1300000000000008"/>
    <x v="6"/>
    <s v="ARE"/>
    <x v="113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28"/>
    <n v="14"/>
  </r>
  <r>
    <s v="0BR"/>
    <x v="28"/>
    <x v="4"/>
    <s v="HK1767"/>
    <x v="20"/>
    <n v="9.1300000000000008"/>
    <x v="6"/>
    <s v="0BR"/>
    <x v="29"/>
    <n v="1"/>
  </r>
  <r>
    <s v="0BR"/>
    <x v="28"/>
    <x v="4"/>
    <s v="HK1476"/>
    <x v="20"/>
    <n v="8.1"/>
    <x v="0"/>
    <s v="0BR"/>
    <x v="29"/>
    <n v="2"/>
  </r>
  <r>
    <s v="2CU"/>
    <x v="40"/>
    <x v="4"/>
    <s v="FAC1280"/>
    <x v="75"/>
    <n v="7.2"/>
    <x v="2"/>
    <s v="FAC"/>
    <x v="92"/>
    <n v="19"/>
  </r>
  <r>
    <s v="2CU"/>
    <x v="40"/>
    <x v="4"/>
    <s v="FAC1280"/>
    <x v="75"/>
    <n v="8.1999999999999993"/>
    <x v="0"/>
    <s v="FAC"/>
    <x v="92"/>
    <n v="61"/>
  </r>
  <r>
    <s v="1DW"/>
    <x v="29"/>
    <x v="4"/>
    <s v="HK5280"/>
    <x v="29"/>
    <n v="8.1"/>
    <x v="0"/>
    <s v="1DW"/>
    <x v="31"/>
    <n v="1"/>
  </r>
  <r>
    <s v="2AM"/>
    <x v="5"/>
    <x v="4"/>
    <s v="HK3432"/>
    <x v="35"/>
    <n v="8.1"/>
    <x v="0"/>
    <s v="1EG"/>
    <x v="52"/>
    <n v="1"/>
  </r>
  <r>
    <s v="2AH"/>
    <x v="6"/>
    <x v="4"/>
    <s v="HK3578"/>
    <x v="50"/>
    <n v="8.1"/>
    <x v="0"/>
    <s v="P"/>
    <x v="9"/>
    <n v="15"/>
  </r>
  <r>
    <s v="1CG"/>
    <x v="7"/>
    <x v="4"/>
    <s v="HK4543"/>
    <x v="16"/>
    <n v="8.1"/>
    <x v="0"/>
    <s v="1CG"/>
    <x v="10"/>
    <n v="1"/>
  </r>
  <r>
    <s v="2BG"/>
    <x v="8"/>
    <x v="4"/>
    <s v="HK5251"/>
    <x v="51"/>
    <n v="5.3"/>
    <x v="4"/>
    <s v="0EX"/>
    <x v="93"/>
    <n v="1"/>
  </r>
  <r>
    <s v="1EH"/>
    <x v="11"/>
    <x v="4"/>
    <s v="PNC0250"/>
    <x v="15"/>
    <n v="4.0999999999999996"/>
    <x v="3"/>
    <s v="P"/>
    <x v="9"/>
    <n v="2"/>
  </r>
  <r>
    <s v="1EH"/>
    <x v="11"/>
    <x v="4"/>
    <s v="HK4780"/>
    <x v="15"/>
    <n v="6.1"/>
    <x v="1"/>
    <s v="SRC"/>
    <x v="14"/>
    <n v="32"/>
  </r>
  <r>
    <s v="1EH"/>
    <x v="11"/>
    <x v="4"/>
    <s v="HK5340"/>
    <x v="15"/>
    <n v="8.1999999999999993"/>
    <x v="0"/>
    <s v="SRC"/>
    <x v="14"/>
    <n v="4"/>
  </r>
  <r>
    <s v="1EH"/>
    <x v="11"/>
    <x v="4"/>
    <s v="HK4732"/>
    <x v="15"/>
    <n v="8.1999999999999993"/>
    <x v="0"/>
    <s v="SRC"/>
    <x v="14"/>
    <n v="5"/>
  </r>
  <r>
    <s v="1EH"/>
    <x v="11"/>
    <x v="4"/>
    <s v="HK4709"/>
    <x v="15"/>
    <n v="8.1999999999999993"/>
    <x v="0"/>
    <s v="SRC"/>
    <x v="14"/>
    <n v="5"/>
  </r>
  <r>
    <s v="1EH"/>
    <x v="11"/>
    <x v="4"/>
    <s v="HK4563"/>
    <x v="15"/>
    <n v="8.1999999999999993"/>
    <x v="0"/>
    <s v="SRC"/>
    <x v="14"/>
    <n v="4"/>
  </r>
  <r>
    <s v="1EH"/>
    <x v="11"/>
    <x v="4"/>
    <s v="HK4512"/>
    <x v="15"/>
    <n v="8.1999999999999993"/>
    <x v="0"/>
    <s v="SRC"/>
    <x v="14"/>
    <n v="4"/>
  </r>
  <r>
    <s v="1EH"/>
    <x v="11"/>
    <x v="4"/>
    <s v="HK4434"/>
    <x v="15"/>
    <n v="8.1999999999999993"/>
    <x v="0"/>
    <s v="SRC"/>
    <x v="14"/>
    <n v="6"/>
  </r>
  <r>
    <s v="1EH"/>
    <x v="11"/>
    <x v="4"/>
    <s v="HK4424"/>
    <x v="15"/>
    <n v="8.1999999999999993"/>
    <x v="0"/>
    <s v="SRC"/>
    <x v="14"/>
    <n v="4"/>
  </r>
  <r>
    <s v="1EH"/>
    <x v="11"/>
    <x v="4"/>
    <s v="HK4109"/>
    <x v="36"/>
    <n v="8.1999999999999993"/>
    <x v="0"/>
    <s v="SRC"/>
    <x v="14"/>
    <n v="7"/>
  </r>
  <r>
    <s v="2CO"/>
    <x v="37"/>
    <x v="4"/>
    <s v="N784AV"/>
    <x v="77"/>
    <n v="8.1999999999999993"/>
    <x v="0"/>
    <s v="AVA"/>
    <x v="28"/>
    <n v="1"/>
  </r>
  <r>
    <s v="2CO"/>
    <x v="37"/>
    <x v="4"/>
    <s v="N783AV"/>
    <x v="77"/>
    <n v="8.1999999999999993"/>
    <x v="0"/>
    <s v="AVA"/>
    <x v="28"/>
    <n v="1"/>
  </r>
  <r>
    <s v="2FL"/>
    <x v="32"/>
    <x v="4"/>
    <s v="HK4729"/>
    <x v="53"/>
    <n v="8.1"/>
    <x v="0"/>
    <s v="ACL"/>
    <x v="35"/>
    <n v="2"/>
  </r>
  <r>
    <s v="4AE"/>
    <x v="33"/>
    <x v="4"/>
    <s v="HK5436"/>
    <x v="29"/>
    <n v="8.1"/>
    <x v="0"/>
    <s v="4AE"/>
    <x v="36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66"/>
    <n v="1"/>
  </r>
  <r>
    <s v="2GQ"/>
    <x v="52"/>
    <x v="4"/>
    <s v="HK4569"/>
    <x v="9"/>
    <n v="1"/>
    <x v="10"/>
    <s v="2GT"/>
    <x v="30"/>
    <n v="1"/>
  </r>
  <r>
    <s v="2GX"/>
    <x v="19"/>
    <x v="4"/>
    <s v="HK4512"/>
    <x v="14"/>
    <n v="3.2"/>
    <x v="7"/>
    <s v="1EH"/>
    <x v="14"/>
    <n v="1"/>
  </r>
  <r>
    <s v="2AS"/>
    <x v="53"/>
    <x v="4"/>
    <s v="HK2452"/>
    <x v="29"/>
    <n v="8.1"/>
    <x v="0"/>
    <s v="P"/>
    <x v="9"/>
    <n v="6"/>
  </r>
  <r>
    <s v="2AS"/>
    <x v="53"/>
    <x v="4"/>
    <s v="HK5238"/>
    <x v="9"/>
    <n v="8.1"/>
    <x v="0"/>
    <s v="1GP"/>
    <x v="66"/>
    <n v="2"/>
  </r>
  <r>
    <s v="2GF"/>
    <x v="20"/>
    <x v="4"/>
    <s v="HK4409"/>
    <x v="17"/>
    <n v="8.1"/>
    <x v="0"/>
    <s v="0EJ"/>
    <x v="44"/>
    <n v="0"/>
  </r>
  <r>
    <s v="2GH"/>
    <x v="41"/>
    <x v="4"/>
    <s v="HK4943"/>
    <x v="17"/>
    <n v="4.3"/>
    <x v="3"/>
    <s v="P"/>
    <x v="9"/>
    <n v="1"/>
  </r>
  <r>
    <s v="2FP"/>
    <x v="21"/>
    <x v="4"/>
    <s v="HK5123"/>
    <x v="16"/>
    <n v="6.2"/>
    <x v="1"/>
    <s v="1GQ"/>
    <x v="34"/>
    <n v="1"/>
  </r>
  <r>
    <s v="2FP"/>
    <x v="21"/>
    <x v="4"/>
    <s v="HK353"/>
    <x v="20"/>
    <n v="6.1"/>
    <x v="1"/>
    <s v="0CP"/>
    <x v="97"/>
    <n v="2"/>
  </r>
  <r>
    <s v="2FP"/>
    <x v="21"/>
    <x v="4"/>
    <s v="HK4787"/>
    <x v="6"/>
    <n v="3.2"/>
    <x v="7"/>
    <s v="1GQ"/>
    <x v="34"/>
    <n v="1"/>
  </r>
  <r>
    <s v="2FZ"/>
    <x v="35"/>
    <x v="4"/>
    <s v="HK2434"/>
    <x v="35"/>
    <n v="4.3"/>
    <x v="3"/>
    <s v="1CP"/>
    <x v="23"/>
    <n v="4"/>
  </r>
  <r>
    <s v="2FZ"/>
    <x v="35"/>
    <x v="4"/>
    <s v="HK5259"/>
    <x v="94"/>
    <n v="4.3"/>
    <x v="3"/>
    <s v="2CS"/>
    <x v="58"/>
    <n v="5"/>
  </r>
  <r>
    <s v="2FZ"/>
    <x v="35"/>
    <x v="4"/>
    <s v="HK2034"/>
    <x v="35"/>
    <n v="5.0999999999999996"/>
    <x v="4"/>
    <s v="2GP"/>
    <x v="4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48"/>
    <n v="1"/>
  </r>
  <r>
    <s v="2GT"/>
    <x v="24"/>
    <x v="4"/>
    <s v="HK1792"/>
    <x v="29"/>
    <n v="8.1"/>
    <x v="0"/>
    <s v="1BT"/>
    <x v="26"/>
    <n v="1"/>
  </r>
  <r>
    <s v="2FV"/>
    <x v="25"/>
    <x v="4"/>
    <s v="HK1634"/>
    <x v="35"/>
    <n v="1.1000000000000001"/>
    <x v="10"/>
    <s v="P"/>
    <x v="9"/>
    <n v="1"/>
  </r>
  <r>
    <s v="2HN"/>
    <x v="58"/>
    <x v="4"/>
    <s v="CCCQN"/>
    <x v="27"/>
    <n v="9.1300000000000008"/>
    <x v="6"/>
    <s v="ARE"/>
    <x v="113"/>
    <n v="39"/>
  </r>
  <r>
    <s v="2HN"/>
    <x v="58"/>
    <x v="4"/>
    <s v="CCBLN"/>
    <x v="27"/>
    <n v="9.1300000000000008"/>
    <x v="6"/>
    <s v="ARE"/>
    <x v="113"/>
    <n v="27"/>
  </r>
  <r>
    <s v="2HN"/>
    <x v="58"/>
    <x v="4"/>
    <s v="CCBAT"/>
    <x v="27"/>
    <n v="9.1300000000000008"/>
    <x v="6"/>
    <s v="ARE"/>
    <x v="113"/>
    <n v="25"/>
  </r>
  <r>
    <s v="2HN"/>
    <x v="58"/>
    <x v="4"/>
    <s v="CCBAS"/>
    <x v="27"/>
    <n v="9.1300000000000008"/>
    <x v="6"/>
    <s v="ARE"/>
    <x v="113"/>
    <n v="32"/>
  </r>
  <r>
    <s v="2HN"/>
    <x v="58"/>
    <x v="4"/>
    <s v="CCBAQ"/>
    <x v="27"/>
    <n v="9.1300000000000008"/>
    <x v="6"/>
    <s v="ARE"/>
    <x v="113"/>
    <n v="29"/>
  </r>
  <r>
    <s v="2HN"/>
    <x v="58"/>
    <x v="4"/>
    <s v="CCBAL"/>
    <x v="27"/>
    <n v="9.1300000000000008"/>
    <x v="6"/>
    <s v="ARE"/>
    <x v="113"/>
    <n v="1"/>
  </r>
  <r>
    <s v="2HN"/>
    <x v="58"/>
    <x v="4"/>
    <s v="CCBAK"/>
    <x v="27"/>
    <n v="9.1300000000000008"/>
    <x v="6"/>
    <s v="ARE"/>
    <x v="113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29"/>
    <n v="1"/>
  </r>
  <r>
    <s v="0BR"/>
    <x v="28"/>
    <x v="4"/>
    <s v="HK5428"/>
    <x v="28"/>
    <n v="9.1300000000000008"/>
    <x v="6"/>
    <s v="0BR"/>
    <x v="29"/>
    <n v="1"/>
  </r>
  <r>
    <s v="0BR"/>
    <x v="28"/>
    <x v="4"/>
    <s v="HK5113"/>
    <x v="28"/>
    <n v="9.1300000000000008"/>
    <x v="6"/>
    <s v="0BR"/>
    <x v="29"/>
    <n v="1"/>
  </r>
  <r>
    <s v="0BR"/>
    <x v="28"/>
    <x v="4"/>
    <s v="HK4939"/>
    <x v="28"/>
    <n v="9.1300000000000008"/>
    <x v="6"/>
    <s v="0BR"/>
    <x v="29"/>
    <n v="1"/>
  </r>
  <r>
    <s v="0BR"/>
    <x v="28"/>
    <x v="4"/>
    <s v="HK4644"/>
    <x v="28"/>
    <n v="9.1300000000000008"/>
    <x v="6"/>
    <s v="0BR"/>
    <x v="29"/>
    <n v="1"/>
  </r>
  <r>
    <s v="0BR"/>
    <x v="28"/>
    <x v="4"/>
    <s v="HK4416"/>
    <x v="28"/>
    <n v="8.1"/>
    <x v="0"/>
    <s v="0BR"/>
    <x v="29"/>
    <n v="2"/>
  </r>
  <r>
    <s v="2CU"/>
    <x v="40"/>
    <x v="4"/>
    <s v="CCAWV"/>
    <x v="27"/>
    <n v="7.2"/>
    <x v="2"/>
    <s v="JAT"/>
    <x v="96"/>
    <n v="3"/>
  </r>
  <r>
    <s v="1DW"/>
    <x v="29"/>
    <x v="4"/>
    <s v="HK5137"/>
    <x v="57"/>
    <n v="8.1999999999999993"/>
    <x v="0"/>
    <s v="1DW"/>
    <x v="31"/>
    <n v="3"/>
  </r>
  <r>
    <s v="1DW"/>
    <x v="29"/>
    <x v="4"/>
    <s v="HK4249"/>
    <x v="30"/>
    <n v="8.1"/>
    <x v="0"/>
    <s v="1DW"/>
    <x v="31"/>
    <n v="2"/>
  </r>
  <r>
    <s v="1DW"/>
    <x v="29"/>
    <x v="4"/>
    <s v="HK1934"/>
    <x v="44"/>
    <n v="8.1"/>
    <x v="0"/>
    <s v="1DW"/>
    <x v="31"/>
    <n v="1"/>
  </r>
  <r>
    <s v="2BG"/>
    <x v="8"/>
    <x v="4"/>
    <s v="HK1634"/>
    <x v="35"/>
    <n v="4.3"/>
    <x v="3"/>
    <s v="1HB"/>
    <x v="112"/>
    <n v="1"/>
  </r>
  <r>
    <s v="2BG"/>
    <x v="8"/>
    <x v="4"/>
    <s v="HK5105"/>
    <x v="95"/>
    <n v="4.0999999999999996"/>
    <x v="3"/>
    <s v="1EE"/>
    <x v="81"/>
    <n v="1"/>
  </r>
  <r>
    <s v="2BG"/>
    <x v="8"/>
    <x v="4"/>
    <s v="HK716"/>
    <x v="93"/>
    <n v="5.3"/>
    <x v="4"/>
    <s v="2GJ"/>
    <x v="91"/>
    <n v="1"/>
  </r>
  <r>
    <s v="1ED"/>
    <x v="10"/>
    <x v="4"/>
    <s v="HK4791"/>
    <x v="12"/>
    <n v="8.1"/>
    <x v="0"/>
    <s v="1ED"/>
    <x v="13"/>
    <n v="1"/>
  </r>
  <r>
    <s v="1ED"/>
    <x v="10"/>
    <x v="4"/>
    <s v="HK4541"/>
    <x v="12"/>
    <n v="8.1"/>
    <x v="0"/>
    <s v="1ED"/>
    <x v="13"/>
    <n v="6"/>
  </r>
  <r>
    <s v="1ED"/>
    <x v="10"/>
    <x v="4"/>
    <s v="HK4411"/>
    <x v="12"/>
    <n v="8.1"/>
    <x v="0"/>
    <s v="1ED"/>
    <x v="13"/>
    <n v="5"/>
  </r>
  <r>
    <s v="1EH"/>
    <x v="11"/>
    <x v="4"/>
    <s v="HK4801"/>
    <x v="13"/>
    <n v="8.1999999999999993"/>
    <x v="0"/>
    <s v="SRC"/>
    <x v="14"/>
    <n v="3"/>
  </r>
  <r>
    <s v="1EH"/>
    <x v="11"/>
    <x v="4"/>
    <s v="HK4780"/>
    <x v="15"/>
    <n v="8.1999999999999993"/>
    <x v="0"/>
    <s v="SRC"/>
    <x v="14"/>
    <n v="4"/>
  </r>
  <r>
    <s v="1EH"/>
    <x v="11"/>
    <x v="4"/>
    <s v="HK4673"/>
    <x v="15"/>
    <n v="8.1999999999999993"/>
    <x v="0"/>
    <s v="SRC"/>
    <x v="14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28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5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3"/>
    <n v="1"/>
  </r>
  <r>
    <s v="2EK"/>
    <x v="14"/>
    <x v="4"/>
    <s v="HK2210"/>
    <x v="96"/>
    <n v="3.2"/>
    <x v="7"/>
    <s v="0BE"/>
    <x v="65"/>
    <n v="1"/>
  </r>
  <r>
    <s v="2EK"/>
    <x v="14"/>
    <x v="4"/>
    <s v="HK1767"/>
    <x v="20"/>
    <n v="6.1"/>
    <x v="1"/>
    <s v="0BR"/>
    <x v="29"/>
    <n v="1"/>
  </r>
  <r>
    <s v="2FK"/>
    <x v="15"/>
    <x v="4"/>
    <s v="HK3109"/>
    <x v="29"/>
    <n v="8.1"/>
    <x v="0"/>
    <s v="P"/>
    <x v="9"/>
    <n v="1"/>
  </r>
  <r>
    <s v="2FK"/>
    <x v="15"/>
    <x v="4"/>
    <s v="HK4669"/>
    <x v="34"/>
    <n v="8.1"/>
    <x v="0"/>
    <s v="P"/>
    <x v="9"/>
    <n v="1"/>
  </r>
  <r>
    <s v="2FK"/>
    <x v="15"/>
    <x v="4"/>
    <s v="HK4595"/>
    <x v="9"/>
    <n v="8.1"/>
    <x v="0"/>
    <s v="P"/>
    <x v="9"/>
    <n v="1"/>
  </r>
  <r>
    <s v="4BD"/>
    <x v="57"/>
    <x v="4"/>
    <s v="HK4754"/>
    <x v="9"/>
    <n v="8.1"/>
    <x v="0"/>
    <s v="1GS"/>
    <x v="90"/>
    <n v="1"/>
  </r>
  <r>
    <s v="2GX"/>
    <x v="19"/>
    <x v="4"/>
    <s v="HK5065"/>
    <x v="7"/>
    <n v="3.1"/>
    <x v="7"/>
    <s v="4AF"/>
    <x v="95"/>
    <n v="1"/>
  </r>
  <r>
    <s v="2AS"/>
    <x v="53"/>
    <x v="4"/>
    <s v="HK5012"/>
    <x v="17"/>
    <n v="8.1"/>
    <x v="0"/>
    <s v="1GU"/>
    <x v="47"/>
    <n v="6"/>
  </r>
  <r>
    <s v="2AS"/>
    <x v="53"/>
    <x v="4"/>
    <s v="HK1630"/>
    <x v="35"/>
    <n v="8.1"/>
    <x v="0"/>
    <s v="P"/>
    <x v="9"/>
    <n v="14"/>
  </r>
  <r>
    <s v="2GF"/>
    <x v="20"/>
    <x v="4"/>
    <s v="HK2282"/>
    <x v="40"/>
    <n v="8.1"/>
    <x v="0"/>
    <s v="0EJ"/>
    <x v="44"/>
    <n v="0"/>
  </r>
  <r>
    <s v="2GF"/>
    <x v="20"/>
    <x v="4"/>
    <s v="HK5316"/>
    <x v="34"/>
    <n v="8.1"/>
    <x v="0"/>
    <s v="1CP"/>
    <x v="23"/>
    <n v="0"/>
  </r>
  <r>
    <s v="2GF"/>
    <x v="20"/>
    <x v="4"/>
    <s v="HK3039"/>
    <x v="41"/>
    <n v="8.1"/>
    <x v="0"/>
    <s v="1CP"/>
    <x v="23"/>
    <n v="2"/>
  </r>
  <r>
    <s v="2FP"/>
    <x v="21"/>
    <x v="4"/>
    <s v="HK4966"/>
    <x v="40"/>
    <n v="6.2"/>
    <x v="1"/>
    <s v="0EA"/>
    <x v="25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3"/>
    <n v="1"/>
  </r>
  <r>
    <s v="2FP"/>
    <x v="21"/>
    <x v="4"/>
    <s v="HK4228"/>
    <x v="6"/>
    <n v="6.2"/>
    <x v="1"/>
    <s v="1GU"/>
    <x v="47"/>
    <n v="1"/>
  </r>
  <r>
    <s v="2FP"/>
    <x v="21"/>
    <x v="4"/>
    <s v="HK4846"/>
    <x v="14"/>
    <n v="6.2"/>
    <x v="1"/>
    <s v="OEZ"/>
    <x v="67"/>
    <n v="1"/>
  </r>
  <r>
    <s v="2FP"/>
    <x v="21"/>
    <x v="4"/>
    <s v="HK3045"/>
    <x v="97"/>
    <n v="6.1"/>
    <x v="1"/>
    <s v="4AF"/>
    <x v="95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6"/>
    <n v="1"/>
  </r>
  <r>
    <s v="2HO"/>
    <x v="59"/>
    <x v="4"/>
    <s v="CCDIH"/>
    <x v="98"/>
    <n v="7.2"/>
    <x v="2"/>
    <s v="JAT"/>
    <x v="96"/>
    <n v="1"/>
  </r>
  <r>
    <s v="2HK"/>
    <x v="39"/>
    <x v="4"/>
    <s v="HK1994"/>
    <x v="20"/>
    <n v="3.2"/>
    <x v="7"/>
    <s v="0BN"/>
    <x v="126"/>
    <n v="1"/>
  </r>
  <r>
    <s v="2HK"/>
    <x v="39"/>
    <x v="4"/>
    <s v="HK1781"/>
    <x v="22"/>
    <n v="3.1"/>
    <x v="7"/>
    <s v="0DD"/>
    <x v="24"/>
    <n v="1"/>
  </r>
  <r>
    <s v="2HN"/>
    <x v="58"/>
    <x v="4"/>
    <s v="CCCOE"/>
    <x v="27"/>
    <n v="9.1300000000000008"/>
    <x v="6"/>
    <s v="ARE"/>
    <x v="113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29"/>
    <n v="1"/>
  </r>
  <r>
    <s v="0BR"/>
    <x v="28"/>
    <x v="4"/>
    <s v="HK5428"/>
    <x v="28"/>
    <n v="8.1"/>
    <x v="0"/>
    <s v="0BR"/>
    <x v="29"/>
    <n v="2"/>
  </r>
  <r>
    <s v="0BR"/>
    <x v="28"/>
    <x v="4"/>
    <s v="HK5300"/>
    <x v="28"/>
    <n v="9.1300000000000008"/>
    <x v="6"/>
    <s v="0BR"/>
    <x v="29"/>
    <n v="1"/>
  </r>
  <r>
    <s v="0BR"/>
    <x v="28"/>
    <x v="4"/>
    <s v="HK5113"/>
    <x v="28"/>
    <n v="8.1"/>
    <x v="0"/>
    <s v="0BR"/>
    <x v="29"/>
    <n v="1"/>
  </r>
  <r>
    <s v="0BR"/>
    <x v="28"/>
    <x v="4"/>
    <s v="HK4939"/>
    <x v="28"/>
    <n v="8.1"/>
    <x v="0"/>
    <s v="0BR"/>
    <x v="29"/>
    <n v="1"/>
  </r>
  <r>
    <s v="0BR"/>
    <x v="28"/>
    <x v="4"/>
    <s v="HK4644"/>
    <x v="28"/>
    <n v="8.1"/>
    <x v="0"/>
    <s v="0BR"/>
    <x v="29"/>
    <n v="2"/>
  </r>
  <r>
    <s v="0BR"/>
    <x v="28"/>
    <x v="4"/>
    <s v="HK4542"/>
    <x v="28"/>
    <n v="9.1300000000000008"/>
    <x v="6"/>
    <s v="0BR"/>
    <x v="29"/>
    <n v="1"/>
  </r>
  <r>
    <s v="0BR"/>
    <x v="28"/>
    <x v="4"/>
    <s v="HK4542"/>
    <x v="28"/>
    <n v="8.1"/>
    <x v="0"/>
    <s v="0BR"/>
    <x v="29"/>
    <n v="1"/>
  </r>
  <r>
    <s v="1DW"/>
    <x v="29"/>
    <x v="4"/>
    <s v="HK5015"/>
    <x v="57"/>
    <n v="8.1999999999999993"/>
    <x v="0"/>
    <s v="1DW"/>
    <x v="31"/>
    <n v="5"/>
  </r>
  <r>
    <s v="2BK"/>
    <x v="4"/>
    <x v="4"/>
    <s v="HK4875"/>
    <x v="68"/>
    <n v="4.0999999999999996"/>
    <x v="3"/>
    <s v="1GR"/>
    <x v="98"/>
    <n v="1"/>
  </r>
  <r>
    <s v="2BK"/>
    <x v="4"/>
    <x v="4"/>
    <s v="HK3641"/>
    <x v="9"/>
    <n v="4.3"/>
    <x v="3"/>
    <s v="4CO"/>
    <x v="4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9"/>
    <n v="3"/>
  </r>
  <r>
    <s v="2AH"/>
    <x v="6"/>
    <x v="4"/>
    <s v="HK2589"/>
    <x v="6"/>
    <n v="8.1"/>
    <x v="0"/>
    <s v="P"/>
    <x v="9"/>
    <n v="1"/>
  </r>
  <r>
    <s v="2AH"/>
    <x v="6"/>
    <x v="4"/>
    <s v="HK3578"/>
    <x v="50"/>
    <n v="5.3"/>
    <x v="4"/>
    <s v="P"/>
    <x v="9"/>
    <n v="2"/>
  </r>
  <r>
    <s v="1CG"/>
    <x v="7"/>
    <x v="4"/>
    <s v="HK4784"/>
    <x v="14"/>
    <n v="8.1"/>
    <x v="0"/>
    <s v="1CG"/>
    <x v="10"/>
    <n v="1"/>
  </r>
  <r>
    <s v="2BG"/>
    <x v="8"/>
    <x v="4"/>
    <s v="HK716"/>
    <x v="93"/>
    <n v="5.0999999999999996"/>
    <x v="4"/>
    <s v="2GJ"/>
    <x v="91"/>
    <n v="2"/>
  </r>
  <r>
    <s v="1ED"/>
    <x v="10"/>
    <x v="4"/>
    <s v="HK5329"/>
    <x v="11"/>
    <n v="8.1"/>
    <x v="0"/>
    <s v="1ED"/>
    <x v="13"/>
    <n v="14"/>
  </r>
  <r>
    <s v="1EH"/>
    <x v="11"/>
    <x v="4"/>
    <s v="HK4846"/>
    <x v="16"/>
    <n v="8.1"/>
    <x v="0"/>
    <s v="1GT"/>
    <x v="33"/>
    <n v="1"/>
  </r>
  <r>
    <s v="1EH"/>
    <x v="11"/>
    <x v="4"/>
    <s v="HK4732"/>
    <x v="15"/>
    <n v="6.2"/>
    <x v="1"/>
    <s v="SRC"/>
    <x v="14"/>
    <n v="10"/>
  </r>
  <r>
    <s v="1EH"/>
    <x v="11"/>
    <x v="4"/>
    <s v="HK4907"/>
    <x v="76"/>
    <n v="8.1999999999999993"/>
    <x v="0"/>
    <s v="SRC"/>
    <x v="14"/>
    <n v="2"/>
  </r>
  <r>
    <s v="1EH"/>
    <x v="11"/>
    <x v="4"/>
    <s v="HK4558"/>
    <x v="15"/>
    <n v="8.1999999999999993"/>
    <x v="0"/>
    <s v="SRC"/>
    <x v="14"/>
    <n v="4"/>
  </r>
  <r>
    <s v="1EH"/>
    <x v="11"/>
    <x v="4"/>
    <s v="HK4434"/>
    <x v="15"/>
    <n v="5.0999999999999996"/>
    <x v="4"/>
    <s v="SRC"/>
    <x v="14"/>
    <n v="2"/>
  </r>
  <r>
    <s v="2CO"/>
    <x v="37"/>
    <x v="4"/>
    <s v="HCCTX"/>
    <x v="27"/>
    <n v="8.1999999999999993"/>
    <x v="0"/>
    <s v="GLG"/>
    <x v="63"/>
    <n v="1"/>
  </r>
  <r>
    <s v="2CO"/>
    <x v="37"/>
    <x v="4"/>
    <s v="N336QT"/>
    <x v="52"/>
    <n v="8.1999999999999993"/>
    <x v="0"/>
    <s v="TPA"/>
    <x v="64"/>
    <n v="1"/>
  </r>
  <r>
    <s v="2CO"/>
    <x v="37"/>
    <x v="4"/>
    <s v="HK5424"/>
    <x v="27"/>
    <n v="8.1999999999999993"/>
    <x v="0"/>
    <s v="AVA"/>
    <x v="28"/>
    <n v="1"/>
  </r>
  <r>
    <s v="2CO"/>
    <x v="37"/>
    <x v="4"/>
    <s v="N775AV"/>
    <x v="27"/>
    <n v="8.1999999999999993"/>
    <x v="0"/>
    <s v="AVA"/>
    <x v="28"/>
    <n v="1"/>
  </r>
  <r>
    <s v="2CO"/>
    <x v="37"/>
    <x v="4"/>
    <s v="HK5408"/>
    <x v="27"/>
    <n v="8.1999999999999993"/>
    <x v="0"/>
    <s v="AVA"/>
    <x v="28"/>
    <n v="1"/>
  </r>
  <r>
    <s v="2CO"/>
    <x v="37"/>
    <x v="4"/>
    <s v="N957AV"/>
    <x v="27"/>
    <n v="8.1999999999999993"/>
    <x v="0"/>
    <s v="AVA"/>
    <x v="28"/>
    <n v="1"/>
  </r>
  <r>
    <s v="2CO"/>
    <x v="37"/>
    <x v="4"/>
    <s v="N960AV"/>
    <x v="27"/>
    <n v="8.1999999999999993"/>
    <x v="0"/>
    <s v="AVA"/>
    <x v="28"/>
    <n v="1"/>
  </r>
  <r>
    <s v="2FL"/>
    <x v="32"/>
    <x v="4"/>
    <s v="HK4730"/>
    <x v="53"/>
    <n v="6.1"/>
    <x v="1"/>
    <s v="ACL"/>
    <x v="35"/>
    <n v="3"/>
  </r>
  <r>
    <s v="2FL"/>
    <x v="32"/>
    <x v="4"/>
    <s v="HK4729"/>
    <x v="53"/>
    <n v="6.1"/>
    <x v="1"/>
    <s v="ACL"/>
    <x v="35"/>
    <n v="3"/>
  </r>
  <r>
    <s v="4AE"/>
    <x v="33"/>
    <x v="4"/>
    <s v="HK5231"/>
    <x v="29"/>
    <n v="8.1"/>
    <x v="0"/>
    <s v="4AE"/>
    <x v="36"/>
    <n v="3"/>
  </r>
  <r>
    <s v="4AE"/>
    <x v="33"/>
    <x v="4"/>
    <s v="HK5204"/>
    <x v="29"/>
    <n v="8.1"/>
    <x v="0"/>
    <s v="4AE"/>
    <x v="36"/>
    <n v="3"/>
  </r>
  <r>
    <s v="1BP"/>
    <x v="56"/>
    <x v="4"/>
    <s v="HK89"/>
    <x v="42"/>
    <n v="8.1"/>
    <x v="0"/>
    <s v="1BP"/>
    <x v="50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6"/>
    <n v="1"/>
  </r>
  <r>
    <s v="2FK"/>
    <x v="15"/>
    <x v="4"/>
    <s v="HK5019"/>
    <x v="29"/>
    <n v="8.1"/>
    <x v="0"/>
    <s v="P"/>
    <x v="9"/>
    <n v="1"/>
  </r>
  <r>
    <s v="2FK"/>
    <x v="15"/>
    <x v="4"/>
    <s v="HK2396"/>
    <x v="9"/>
    <n v="8.1"/>
    <x v="0"/>
    <s v="P"/>
    <x v="9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27"/>
    <n v="1"/>
  </r>
  <r>
    <s v="2AS"/>
    <x v="53"/>
    <x v="4"/>
    <s v="HK4517"/>
    <x v="31"/>
    <n v="8.1"/>
    <x v="0"/>
    <s v="1GZ"/>
    <x v="103"/>
    <n v="10"/>
  </r>
  <r>
    <s v="2AS"/>
    <x v="53"/>
    <x v="4"/>
    <s v="HK4472"/>
    <x v="31"/>
    <n v="8.1"/>
    <x v="0"/>
    <s v="1FZ"/>
    <x v="107"/>
    <n v="1"/>
  </r>
  <r>
    <s v="2AS"/>
    <x v="53"/>
    <x v="4"/>
    <s v="HK2336"/>
    <x v="68"/>
    <n v="8.1"/>
    <x v="0"/>
    <s v="P"/>
    <x v="9"/>
    <n v="9"/>
  </r>
  <r>
    <s v="2GF"/>
    <x v="20"/>
    <x v="4"/>
    <s v="HK641"/>
    <x v="6"/>
    <n v="8.1"/>
    <x v="0"/>
    <s v="1CP"/>
    <x v="23"/>
    <n v="1"/>
  </r>
  <r>
    <s v="2FP"/>
    <x v="21"/>
    <x v="4"/>
    <s v="HK5052"/>
    <x v="16"/>
    <n v="6.2"/>
    <x v="1"/>
    <s v="1GQ"/>
    <x v="34"/>
    <n v="1"/>
  </r>
  <r>
    <s v="2FP"/>
    <x v="21"/>
    <x v="4"/>
    <s v="HK4787"/>
    <x v="6"/>
    <n v="6.2"/>
    <x v="1"/>
    <s v="1GQ"/>
    <x v="34"/>
    <n v="4"/>
  </r>
  <r>
    <s v="2FP"/>
    <x v="21"/>
    <x v="4"/>
    <s v="HK3062"/>
    <x v="31"/>
    <n v="6.2"/>
    <x v="1"/>
    <s v="2CS"/>
    <x v="58"/>
    <n v="4"/>
  </r>
  <r>
    <s v="2FP"/>
    <x v="21"/>
    <x v="4"/>
    <s v="HK4980"/>
    <x v="18"/>
    <n v="6.1"/>
    <x v="1"/>
    <s v="4AF"/>
    <x v="95"/>
    <n v="1"/>
  </r>
  <r>
    <s v="2FP"/>
    <x v="21"/>
    <x v="4"/>
    <s v="HK1957"/>
    <x v="7"/>
    <n v="6.1"/>
    <x v="1"/>
    <s v="1BT"/>
    <x v="26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3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6"/>
    <n v="1"/>
  </r>
  <r>
    <s v="2GT"/>
    <x v="24"/>
    <x v="4"/>
    <s v="HK2316"/>
    <x v="7"/>
    <n v="8.1"/>
    <x v="0"/>
    <s v="1HE"/>
    <x v="49"/>
    <n v="1"/>
  </r>
  <r>
    <s v="2HO"/>
    <x v="59"/>
    <x v="4"/>
    <s v="HK4844"/>
    <x v="12"/>
    <n v="7.2"/>
    <x v="2"/>
    <s v="MFS"/>
    <x v="4"/>
    <n v="3"/>
  </r>
  <r>
    <s v="2HO"/>
    <x v="59"/>
    <x v="4"/>
    <s v="HK4966"/>
    <x v="14"/>
    <n v="7.2"/>
    <x v="2"/>
    <s v="COL"/>
    <x v="4"/>
    <n v="1"/>
  </r>
  <r>
    <s v="2HK"/>
    <x v="39"/>
    <x v="4"/>
    <s v="HK1994"/>
    <x v="20"/>
    <n v="6.1"/>
    <x v="1"/>
    <s v="0BN"/>
    <x v="126"/>
    <n v="1"/>
  </r>
  <r>
    <s v="2HP"/>
    <x v="27"/>
    <x v="4"/>
    <s v="HK5317"/>
    <x v="7"/>
    <n v="9.1300000000000008"/>
    <x v="6"/>
    <s v="4CF"/>
    <x v="4"/>
    <n v="2"/>
  </r>
  <r>
    <s v="2HN"/>
    <x v="58"/>
    <x v="4"/>
    <s v="CCBLJ"/>
    <x v="27"/>
    <n v="9.1300000000000008"/>
    <x v="6"/>
    <s v="ARE"/>
    <x v="113"/>
    <n v="45"/>
  </r>
  <r>
    <s v="2HN"/>
    <x v="58"/>
    <x v="4"/>
    <s v="CCBFD"/>
    <x v="27"/>
    <n v="9.1300000000000008"/>
    <x v="6"/>
    <s v="ARE"/>
    <x v="113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29"/>
    <n v="1"/>
  </r>
  <r>
    <s v="0BR"/>
    <x v="28"/>
    <x v="4"/>
    <s v="HK4336"/>
    <x v="28"/>
    <n v="9.1300000000000008"/>
    <x v="6"/>
    <s v="0BR"/>
    <x v="29"/>
    <n v="1"/>
  </r>
  <r>
    <s v="0BR"/>
    <x v="28"/>
    <x v="4"/>
    <s v="HK2892"/>
    <x v="28"/>
    <n v="8.1"/>
    <x v="0"/>
    <s v="0BR"/>
    <x v="29"/>
    <n v="2"/>
  </r>
  <r>
    <s v="1DW"/>
    <x v="29"/>
    <x v="4"/>
    <s v="HK5211"/>
    <x v="30"/>
    <n v="8.1"/>
    <x v="0"/>
    <s v="1DW"/>
    <x v="31"/>
    <n v="1"/>
  </r>
  <r>
    <s v="1DW"/>
    <x v="29"/>
    <x v="4"/>
    <s v="HK5210"/>
    <x v="30"/>
    <n v="8.1"/>
    <x v="0"/>
    <s v="1DW"/>
    <x v="31"/>
    <n v="2"/>
  </r>
  <r>
    <s v="1DW"/>
    <x v="29"/>
    <x v="4"/>
    <s v="HK3522"/>
    <x v="34"/>
    <n v="8.1"/>
    <x v="0"/>
    <s v="P"/>
    <x v="9"/>
    <n v="2"/>
  </r>
  <r>
    <s v="2BK"/>
    <x v="4"/>
    <x v="4"/>
    <s v="HK1227"/>
    <x v="6"/>
    <n v="4.3"/>
    <x v="3"/>
    <s v="1BP"/>
    <x v="50"/>
    <n v="1"/>
  </r>
  <r>
    <s v="2AM"/>
    <x v="5"/>
    <x v="4"/>
    <s v="HK2464"/>
    <x v="7"/>
    <n v="8.1"/>
    <x v="0"/>
    <s v="1EG"/>
    <x v="52"/>
    <n v="1"/>
  </r>
  <r>
    <s v="2AH"/>
    <x v="6"/>
    <x v="4"/>
    <s v="HK3578"/>
    <x v="50"/>
    <n v="5.0999999999999996"/>
    <x v="4"/>
    <s v="P"/>
    <x v="9"/>
    <n v="1"/>
  </r>
  <r>
    <s v="1CG"/>
    <x v="7"/>
    <x v="4"/>
    <s v="HK4977"/>
    <x v="29"/>
    <n v="9.15"/>
    <x v="8"/>
    <s v="1CG"/>
    <x v="10"/>
    <n v="1"/>
  </r>
  <r>
    <s v="2BG"/>
    <x v="8"/>
    <x v="4"/>
    <s v="HK5265"/>
    <x v="29"/>
    <n v="6.2"/>
    <x v="1"/>
    <s v="2DO"/>
    <x v="53"/>
    <n v="2"/>
  </r>
  <r>
    <s v="2BG"/>
    <x v="8"/>
    <x v="4"/>
    <s v="HK1099"/>
    <x v="22"/>
    <n v="5.4"/>
    <x v="4"/>
    <s v="0CT"/>
    <x v="128"/>
    <n v="2"/>
  </r>
  <r>
    <s v="1ED"/>
    <x v="10"/>
    <x v="4"/>
    <s v="HK5255"/>
    <x v="10"/>
    <n v="8.1"/>
    <x v="0"/>
    <s v="1ED"/>
    <x v="13"/>
    <n v="4"/>
  </r>
  <r>
    <s v="1EH"/>
    <x v="11"/>
    <x v="4"/>
    <s v="HK4476"/>
    <x v="15"/>
    <n v="8.1999999999999993"/>
    <x v="0"/>
    <s v="SRC"/>
    <x v="14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28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5"/>
    <n v="1"/>
  </r>
  <r>
    <s v="4AE"/>
    <x v="33"/>
    <x v="4"/>
    <s v="HK4813"/>
    <x v="29"/>
    <n v="8.1"/>
    <x v="0"/>
    <s v="4AE"/>
    <x v="36"/>
    <n v="2"/>
  </r>
  <r>
    <s v="1BP"/>
    <x v="56"/>
    <x v="4"/>
    <s v="HK1227"/>
    <x v="6"/>
    <n v="8.1"/>
    <x v="0"/>
    <s v="1BP"/>
    <x v="50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3"/>
    <n v="1"/>
  </r>
  <r>
    <s v="2EK"/>
    <x v="14"/>
    <x v="4"/>
    <s v="HK4846"/>
    <x v="16"/>
    <n v="3.2"/>
    <x v="7"/>
    <s v="1ED"/>
    <x v="13"/>
    <n v="1"/>
  </r>
  <r>
    <s v="2FK"/>
    <x v="15"/>
    <x v="4"/>
    <s v="HK4897"/>
    <x v="9"/>
    <n v="8.1"/>
    <x v="0"/>
    <s v="P"/>
    <x v="9"/>
    <n v="1"/>
  </r>
  <r>
    <s v="2FK"/>
    <x v="15"/>
    <x v="4"/>
    <s v="HK1479"/>
    <x v="7"/>
    <n v="8.1"/>
    <x v="0"/>
    <s v="P"/>
    <x v="9"/>
    <n v="1"/>
  </r>
  <r>
    <s v="2FK"/>
    <x v="15"/>
    <x v="4"/>
    <s v="HK5246"/>
    <x v="29"/>
    <n v="8.1"/>
    <x v="0"/>
    <s v="P"/>
    <x v="9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18"/>
    <n v="1"/>
  </r>
  <r>
    <s v="2GX"/>
    <x v="19"/>
    <x v="4"/>
    <s v="HK1678"/>
    <x v="29"/>
    <n v="3.1"/>
    <x v="7"/>
    <s v="0CP"/>
    <x v="97"/>
    <n v="1"/>
  </r>
  <r>
    <s v="2GX"/>
    <x v="19"/>
    <x v="4"/>
    <s v="HK4712"/>
    <x v="82"/>
    <n v="3.2"/>
    <x v="7"/>
    <s v="1FZ"/>
    <x v="107"/>
    <n v="1"/>
  </r>
  <r>
    <s v="2AS"/>
    <x v="53"/>
    <x v="4"/>
    <s v="HK4060"/>
    <x v="9"/>
    <n v="8.1"/>
    <x v="0"/>
    <s v="P"/>
    <x v="9"/>
    <n v="2"/>
  </r>
  <r>
    <s v="2AS"/>
    <x v="53"/>
    <x v="4"/>
    <s v="HK5076"/>
    <x v="31"/>
    <n v="8.1"/>
    <x v="0"/>
    <s v="1GZ"/>
    <x v="103"/>
    <n v="5"/>
  </r>
  <r>
    <s v="2AS"/>
    <x v="53"/>
    <x v="4"/>
    <s v="HK2517"/>
    <x v="7"/>
    <n v="8.1"/>
    <x v="0"/>
    <s v="2AS"/>
    <x v="61"/>
    <n v="1"/>
  </r>
  <r>
    <s v="2AS"/>
    <x v="53"/>
    <x v="4"/>
    <s v="HK4712"/>
    <x v="82"/>
    <n v="8.1"/>
    <x v="0"/>
    <s v="1FZ"/>
    <x v="107"/>
    <n v="3"/>
  </r>
  <r>
    <s v="2GF"/>
    <x v="20"/>
    <x v="4"/>
    <s v="HK4926"/>
    <x v="59"/>
    <n v="8.1"/>
    <x v="0"/>
    <s v="1CP"/>
    <x v="23"/>
    <n v="0"/>
  </r>
  <r>
    <s v="2GF"/>
    <x v="20"/>
    <x v="4"/>
    <s v="HK4478"/>
    <x v="9"/>
    <n v="8.1"/>
    <x v="0"/>
    <s v="0EJ"/>
    <x v="44"/>
    <n v="1"/>
  </r>
  <r>
    <s v="2GF"/>
    <x v="20"/>
    <x v="4"/>
    <s v="HK3216"/>
    <x v="41"/>
    <n v="8.1"/>
    <x v="0"/>
    <s v="1CP"/>
    <x v="23"/>
    <n v="1"/>
  </r>
  <r>
    <s v="2GE"/>
    <x v="48"/>
    <x v="4"/>
    <s v="N650PP"/>
    <x v="79"/>
    <n v="8.1999999999999993"/>
    <x v="0"/>
    <s v="2GE"/>
    <x v="108"/>
    <n v="1"/>
  </r>
  <r>
    <s v="2FP"/>
    <x v="21"/>
    <x v="4"/>
    <s v="HK5333"/>
    <x v="71"/>
    <n v="6.2"/>
    <x v="1"/>
    <s v="1GP"/>
    <x v="66"/>
    <n v="1"/>
  </r>
  <r>
    <s v="2FP"/>
    <x v="21"/>
    <x v="4"/>
    <s v="HK5012"/>
    <x v="17"/>
    <n v="6.1"/>
    <x v="1"/>
    <s v="1GU"/>
    <x v="47"/>
    <n v="1"/>
  </r>
  <r>
    <s v="2FP"/>
    <x v="21"/>
    <x v="4"/>
    <s v="HK2464"/>
    <x v="7"/>
    <n v="6.1"/>
    <x v="1"/>
    <s v="1EG"/>
    <x v="52"/>
    <n v="3"/>
  </r>
  <r>
    <s v="2FP"/>
    <x v="21"/>
    <x v="4"/>
    <s v="HK3062"/>
    <x v="31"/>
    <n v="6.1"/>
    <x v="1"/>
    <s v="2CS"/>
    <x v="58"/>
    <n v="7"/>
  </r>
  <r>
    <s v="2FZ"/>
    <x v="35"/>
    <x v="4"/>
    <s v="HK5248"/>
    <x v="94"/>
    <n v="4.0999999999999996"/>
    <x v="3"/>
    <s v="2CS"/>
    <x v="58"/>
    <n v="1"/>
  </r>
  <r>
    <s v="2FZ"/>
    <x v="35"/>
    <x v="4"/>
    <s v="HK364"/>
    <x v="70"/>
    <n v="4.3"/>
    <x v="3"/>
    <s v="4AM"/>
    <x v="32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6"/>
    <n v="1"/>
  </r>
  <r>
    <s v="2GT"/>
    <x v="24"/>
    <x v="4"/>
    <s v="HK1745"/>
    <x v="6"/>
    <n v="9.1300000000000008"/>
    <x v="6"/>
    <s v="1BT"/>
    <x v="26"/>
    <n v="1"/>
  </r>
  <r>
    <s v="2GT"/>
    <x v="24"/>
    <x v="4"/>
    <s v="HK4787"/>
    <x v="6"/>
    <n v="8.1"/>
    <x v="0"/>
    <s v="1GQ"/>
    <x v="34"/>
    <n v="1"/>
  </r>
  <r>
    <s v="2FV"/>
    <x v="25"/>
    <x v="4"/>
    <s v="HK5011"/>
    <x v="9"/>
    <n v="9.15"/>
    <x v="8"/>
    <s v="P"/>
    <x v="9"/>
    <n v="1"/>
  </r>
  <r>
    <s v="2HN"/>
    <x v="58"/>
    <x v="4"/>
    <s v="CCCOP"/>
    <x v="27"/>
    <n v="9.1300000000000008"/>
    <x v="6"/>
    <s v="ARE"/>
    <x v="113"/>
    <n v="35"/>
  </r>
  <r>
    <s v="2HN"/>
    <x v="58"/>
    <x v="4"/>
    <s v="CCBLM"/>
    <x v="27"/>
    <n v="9.1300000000000008"/>
    <x v="6"/>
    <s v="ARE"/>
    <x v="113"/>
    <n v="46"/>
  </r>
  <r>
    <s v="2HN"/>
    <x v="58"/>
    <x v="4"/>
    <s v="CCBLH"/>
    <x v="27"/>
    <n v="9.1300000000000008"/>
    <x v="6"/>
    <s v="ARE"/>
    <x v="113"/>
    <n v="46"/>
  </r>
  <r>
    <s v="2HN"/>
    <x v="58"/>
    <x v="4"/>
    <s v="CCBFC"/>
    <x v="27"/>
    <n v="9.1300000000000008"/>
    <x v="6"/>
    <s v="ARE"/>
    <x v="113"/>
    <n v="31"/>
  </r>
  <r>
    <s v="2HN"/>
    <x v="58"/>
    <x v="4"/>
    <s v="CCBFB"/>
    <x v="27"/>
    <n v="9.1300000000000008"/>
    <x v="6"/>
    <s v="ARE"/>
    <x v="113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28"/>
    <n v="3"/>
  </r>
  <r>
    <s v="0BR"/>
    <x v="28"/>
    <x v="5"/>
    <s v="HK3631"/>
    <x v="20"/>
    <n v="9.1300000000000008"/>
    <x v="6"/>
    <s v="0BR"/>
    <x v="29"/>
    <n v="1"/>
  </r>
  <r>
    <s v="0BR"/>
    <x v="28"/>
    <x v="5"/>
    <s v="HK1476"/>
    <x v="20"/>
    <n v="8.1"/>
    <x v="0"/>
    <s v="0BR"/>
    <x v="29"/>
    <n v="1"/>
  </r>
  <r>
    <s v="0BR"/>
    <x v="28"/>
    <x v="5"/>
    <s v="HK5428"/>
    <x v="28"/>
    <n v="8.1"/>
    <x v="0"/>
    <s v="0BR"/>
    <x v="29"/>
    <n v="1"/>
  </r>
  <r>
    <s v="0BR"/>
    <x v="28"/>
    <x v="5"/>
    <s v="HK4704"/>
    <x v="28"/>
    <n v="9.1300000000000008"/>
    <x v="6"/>
    <s v="0BR"/>
    <x v="29"/>
    <n v="1"/>
  </r>
  <r>
    <s v="0BR"/>
    <x v="28"/>
    <x v="5"/>
    <s v="HK4336"/>
    <x v="28"/>
    <n v="8.1"/>
    <x v="0"/>
    <s v="0BR"/>
    <x v="29"/>
    <n v="1"/>
  </r>
  <r>
    <s v="1CG"/>
    <x v="7"/>
    <x v="5"/>
    <s v="HK4761"/>
    <x v="14"/>
    <n v="8.1"/>
    <x v="0"/>
    <s v="1CG"/>
    <x v="10"/>
    <n v="1"/>
  </r>
  <r>
    <s v="1CG"/>
    <x v="7"/>
    <x v="5"/>
    <s v="HK2747"/>
    <x v="18"/>
    <n v="8.1"/>
    <x v="0"/>
    <s v="1CG"/>
    <x v="10"/>
    <n v="1"/>
  </r>
  <r>
    <s v="2BG"/>
    <x v="8"/>
    <x v="5"/>
    <s v="HK5023"/>
    <x v="7"/>
    <n v="5.0999999999999996"/>
    <x v="4"/>
    <s v="4BD"/>
    <x v="76"/>
    <n v="2"/>
  </r>
  <r>
    <s v="1EH"/>
    <x v="11"/>
    <x v="5"/>
    <s v="HK5002"/>
    <x v="16"/>
    <n v="8.1"/>
    <x v="0"/>
    <s v="1GT"/>
    <x v="33"/>
    <n v="1"/>
  </r>
  <r>
    <s v="1EH"/>
    <x v="11"/>
    <x v="5"/>
    <s v="HK4780"/>
    <x v="15"/>
    <n v="8.1999999999999993"/>
    <x v="0"/>
    <s v="SRC"/>
    <x v="14"/>
    <n v="3"/>
  </r>
  <r>
    <s v="1EH"/>
    <x v="11"/>
    <x v="5"/>
    <s v="HK4563"/>
    <x v="15"/>
    <n v="8.1999999999999993"/>
    <x v="0"/>
    <s v="SRC"/>
    <x v="14"/>
    <n v="4"/>
  </r>
  <r>
    <s v="1EH"/>
    <x v="11"/>
    <x v="5"/>
    <s v="HK4557"/>
    <x v="15"/>
    <n v="8.1999999999999993"/>
    <x v="0"/>
    <s v="SRC"/>
    <x v="14"/>
    <n v="3"/>
  </r>
  <r>
    <s v="1EH"/>
    <x v="11"/>
    <x v="5"/>
    <s v="HK4109"/>
    <x v="36"/>
    <n v="8.1999999999999993"/>
    <x v="0"/>
    <s v="SRC"/>
    <x v="14"/>
    <n v="6"/>
  </r>
  <r>
    <s v="2BI"/>
    <x v="12"/>
    <x v="5"/>
    <s v="HK3578"/>
    <x v="50"/>
    <n v="9.14"/>
    <x v="5"/>
    <s v="2AH"/>
    <x v="129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78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15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3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6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65"/>
    <n v="1"/>
  </r>
  <r>
    <s v="2FK"/>
    <x v="15"/>
    <x v="5"/>
    <s v="HK2227"/>
    <x v="9"/>
    <n v="8.1"/>
    <x v="0"/>
    <s v="1GP"/>
    <x v="66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1"/>
    <n v="1"/>
  </r>
  <r>
    <s v="2AS"/>
    <x v="53"/>
    <x v="5"/>
    <s v="HK4712"/>
    <x v="82"/>
    <n v="8.1"/>
    <x v="0"/>
    <s v="1FZ"/>
    <x v="107"/>
    <n v="4"/>
  </r>
  <r>
    <s v="2GF"/>
    <x v="20"/>
    <x v="5"/>
    <s v="HK4926"/>
    <x v="59"/>
    <n v="8.1"/>
    <x v="0"/>
    <s v="1CP"/>
    <x v="23"/>
    <n v="0"/>
  </r>
  <r>
    <s v="2GF"/>
    <x v="20"/>
    <x v="5"/>
    <s v="HK3404"/>
    <x v="9"/>
    <n v="8.1"/>
    <x v="0"/>
    <s v="1CP"/>
    <x v="23"/>
    <n v="1"/>
  </r>
  <r>
    <s v="2GF"/>
    <x v="20"/>
    <x v="5"/>
    <s v="HK3039"/>
    <x v="41"/>
    <n v="8.1"/>
    <x v="0"/>
    <s v="1CP"/>
    <x v="23"/>
    <n v="3"/>
  </r>
  <r>
    <s v="2FP"/>
    <x v="21"/>
    <x v="5"/>
    <s v="HK3039"/>
    <x v="41"/>
    <n v="6.2"/>
    <x v="1"/>
    <s v="1CP"/>
    <x v="23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5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6"/>
    <n v="1"/>
  </r>
  <r>
    <s v="2GT"/>
    <x v="24"/>
    <x v="5"/>
    <s v="HK2316"/>
    <x v="7"/>
    <n v="8.1"/>
    <x v="0"/>
    <s v="1HE"/>
    <x v="49"/>
    <n v="2"/>
  </r>
  <r>
    <s v="2FV"/>
    <x v="25"/>
    <x v="5"/>
    <s v="HK5052"/>
    <x v="16"/>
    <n v="1.1000000000000001"/>
    <x v="10"/>
    <s v="1GQ"/>
    <x v="34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29"/>
    <n v="2"/>
  </r>
  <r>
    <s v="0BR"/>
    <x v="28"/>
    <x v="5"/>
    <s v="HK1767"/>
    <x v="20"/>
    <n v="8.1"/>
    <x v="0"/>
    <s v="0BR"/>
    <x v="29"/>
    <n v="3"/>
  </r>
  <r>
    <s v="0BR"/>
    <x v="28"/>
    <x v="5"/>
    <s v="HK4939"/>
    <x v="28"/>
    <n v="9.1300000000000008"/>
    <x v="6"/>
    <s v="0BR"/>
    <x v="29"/>
    <n v="1"/>
  </r>
  <r>
    <s v="2CU"/>
    <x v="40"/>
    <x v="5"/>
    <s v="CCAWX"/>
    <x v="27"/>
    <n v="8.1999999999999993"/>
    <x v="0"/>
    <s v="JAT"/>
    <x v="96"/>
    <n v="5"/>
  </r>
  <r>
    <s v="1DW"/>
    <x v="29"/>
    <x v="5"/>
    <s v="HK4249"/>
    <x v="30"/>
    <n v="8.1"/>
    <x v="0"/>
    <s v="1DW"/>
    <x v="31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79"/>
    <n v="1"/>
  </r>
  <r>
    <s v="2BK"/>
    <x v="4"/>
    <x v="5"/>
    <s v="HK2847"/>
    <x v="35"/>
    <n v="4.0999999999999996"/>
    <x v="3"/>
    <s v="1BE"/>
    <x v="85"/>
    <n v="1"/>
  </r>
  <r>
    <s v="2AH"/>
    <x v="6"/>
    <x v="5"/>
    <s v="HK3578"/>
    <x v="50"/>
    <n v="6.2"/>
    <x v="1"/>
    <s v="P"/>
    <x v="9"/>
    <n v="1"/>
  </r>
  <r>
    <s v="1CG"/>
    <x v="7"/>
    <x v="5"/>
    <s v="HK3117"/>
    <x v="62"/>
    <n v="8.1"/>
    <x v="0"/>
    <s v="1CG"/>
    <x v="10"/>
    <n v="1"/>
  </r>
  <r>
    <s v="2BG"/>
    <x v="8"/>
    <x v="5"/>
    <s v="HK4808"/>
    <x v="7"/>
    <n v="4.0999999999999996"/>
    <x v="3"/>
    <s v="4BD"/>
    <x v="76"/>
    <n v="1"/>
  </r>
  <r>
    <s v="1EH"/>
    <x v="11"/>
    <x v="5"/>
    <s v="HK4801"/>
    <x v="13"/>
    <n v="8.1999999999999993"/>
    <x v="0"/>
    <s v="SRC"/>
    <x v="14"/>
    <n v="2"/>
  </r>
  <r>
    <s v="1EH"/>
    <x v="11"/>
    <x v="5"/>
    <s v="HK4600"/>
    <x v="15"/>
    <n v="8.1999999999999993"/>
    <x v="0"/>
    <s v="SRC"/>
    <x v="14"/>
    <n v="4"/>
  </r>
  <r>
    <s v="1EH"/>
    <x v="11"/>
    <x v="5"/>
    <s v="HK4424"/>
    <x v="15"/>
    <n v="8.1999999999999993"/>
    <x v="0"/>
    <s v="SRC"/>
    <x v="14"/>
    <n v="6"/>
  </r>
  <r>
    <s v="2BI"/>
    <x v="12"/>
    <x v="5"/>
    <s v="HK4548"/>
    <x v="12"/>
    <n v="6.2"/>
    <x v="1"/>
    <s v="3CA"/>
    <x v="27"/>
    <n v="2"/>
  </r>
  <r>
    <s v="2BI"/>
    <x v="12"/>
    <x v="5"/>
    <s v="HK4541"/>
    <x v="12"/>
    <n v="9.14"/>
    <x v="5"/>
    <s v="1GQ"/>
    <x v="34"/>
    <n v="1"/>
  </r>
  <r>
    <s v="4AE"/>
    <x v="33"/>
    <x v="5"/>
    <s v="HK2619"/>
    <x v="29"/>
    <n v="8.1"/>
    <x v="0"/>
    <s v="4AE"/>
    <x v="36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30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76"/>
    <n v="1"/>
  </r>
  <r>
    <s v="2GF"/>
    <x v="20"/>
    <x v="5"/>
    <s v="HK3090"/>
    <x v="41"/>
    <n v="8.1"/>
    <x v="0"/>
    <s v="1CP"/>
    <x v="23"/>
    <n v="2"/>
  </r>
  <r>
    <s v="2GF"/>
    <x v="20"/>
    <x v="5"/>
    <s v="HK4958"/>
    <x v="18"/>
    <n v="8.1"/>
    <x v="0"/>
    <s v="0EJ"/>
    <x v="44"/>
    <n v="1"/>
  </r>
  <r>
    <s v="2GF"/>
    <x v="20"/>
    <x v="5"/>
    <s v="HK3773"/>
    <x v="18"/>
    <n v="8.1"/>
    <x v="0"/>
    <s v="1CP"/>
    <x v="23"/>
    <n v="1"/>
  </r>
  <r>
    <s v="2GF"/>
    <x v="20"/>
    <x v="5"/>
    <s v="HK2835"/>
    <x v="9"/>
    <n v="8.1"/>
    <x v="0"/>
    <s v="1CP"/>
    <x v="23"/>
    <n v="1"/>
  </r>
  <r>
    <s v="2GF"/>
    <x v="20"/>
    <x v="5"/>
    <s v="HK3916"/>
    <x v="34"/>
    <n v="8.1"/>
    <x v="0"/>
    <s v="1CP"/>
    <x v="23"/>
    <n v="3"/>
  </r>
  <r>
    <s v="2GH"/>
    <x v="41"/>
    <x v="5"/>
    <s v="HK4701"/>
    <x v="35"/>
    <n v="4.3"/>
    <x v="3"/>
    <s v="P"/>
    <x v="9"/>
    <n v="1"/>
  </r>
  <r>
    <s v="2GH"/>
    <x v="41"/>
    <x v="5"/>
    <s v="HK2127"/>
    <x v="35"/>
    <n v="4.3"/>
    <x v="3"/>
    <s v="P"/>
    <x v="9"/>
    <n v="1"/>
  </r>
  <r>
    <s v="2GH"/>
    <x v="41"/>
    <x v="5"/>
    <s v="HK3734"/>
    <x v="34"/>
    <n v="4.3"/>
    <x v="3"/>
    <s v="P"/>
    <x v="9"/>
    <n v="1"/>
  </r>
  <r>
    <s v="2FP"/>
    <x v="21"/>
    <x v="5"/>
    <s v="HK4714"/>
    <x v="23"/>
    <n v="6.1"/>
    <x v="1"/>
    <s v="0EA"/>
    <x v="25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3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49"/>
    <n v="1"/>
  </r>
  <r>
    <s v="2GT"/>
    <x v="24"/>
    <x v="5"/>
    <s v="HK2566"/>
    <x v="7"/>
    <n v="9.1300000000000008"/>
    <x v="6"/>
    <s v="1BT"/>
    <x v="26"/>
    <n v="2"/>
  </r>
  <r>
    <s v="2GT"/>
    <x v="24"/>
    <x v="5"/>
    <s v="HK5283"/>
    <x v="6"/>
    <n v="8.1"/>
    <x v="0"/>
    <s v="1BT"/>
    <x v="26"/>
    <n v="1"/>
  </r>
  <r>
    <s v="2FV"/>
    <x v="25"/>
    <x v="5"/>
    <s v="HK5198"/>
    <x v="41"/>
    <n v="1.1000000000000001"/>
    <x v="10"/>
    <s v="P"/>
    <x v="9"/>
    <n v="1"/>
  </r>
  <r>
    <s v="1GQ"/>
    <x v="36"/>
    <x v="5"/>
    <s v="HK4787"/>
    <x v="6"/>
    <n v="8.1"/>
    <x v="0"/>
    <s v="1GQ"/>
    <x v="34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29"/>
    <n v="1"/>
  </r>
  <r>
    <s v="0BR"/>
    <x v="28"/>
    <x v="5"/>
    <s v="HK1767"/>
    <x v="20"/>
    <n v="9.1300000000000008"/>
    <x v="6"/>
    <s v="0BR"/>
    <x v="29"/>
    <n v="1"/>
  </r>
  <r>
    <s v="0BR"/>
    <x v="28"/>
    <x v="5"/>
    <s v="HK690"/>
    <x v="42"/>
    <n v="9.1300000000000008"/>
    <x v="6"/>
    <s v="0BR"/>
    <x v="29"/>
    <n v="1"/>
  </r>
  <r>
    <s v="0BR"/>
    <x v="28"/>
    <x v="5"/>
    <s v="HK5428"/>
    <x v="28"/>
    <n v="9.1300000000000008"/>
    <x v="6"/>
    <s v="0BR"/>
    <x v="29"/>
    <n v="1"/>
  </r>
  <r>
    <s v="0BR"/>
    <x v="28"/>
    <x v="5"/>
    <s v="HK5167"/>
    <x v="28"/>
    <n v="8.1"/>
    <x v="0"/>
    <s v="0BR"/>
    <x v="29"/>
    <n v="1"/>
  </r>
  <r>
    <s v="0BR"/>
    <x v="28"/>
    <x v="5"/>
    <s v="HK5113"/>
    <x v="28"/>
    <n v="9.1300000000000008"/>
    <x v="6"/>
    <s v="0BR"/>
    <x v="29"/>
    <n v="1"/>
  </r>
  <r>
    <s v="0BR"/>
    <x v="28"/>
    <x v="5"/>
    <s v="HK4416"/>
    <x v="28"/>
    <n v="8.1"/>
    <x v="0"/>
    <s v="0BR"/>
    <x v="29"/>
    <n v="1"/>
  </r>
  <r>
    <s v="0BR"/>
    <x v="28"/>
    <x v="5"/>
    <s v="HK2892"/>
    <x v="28"/>
    <n v="9.1300000000000008"/>
    <x v="6"/>
    <s v="0BR"/>
    <x v="29"/>
    <n v="1"/>
  </r>
  <r>
    <s v="2CU"/>
    <x v="40"/>
    <x v="5"/>
    <s v="CCDID"/>
    <x v="27"/>
    <n v="8.1999999999999993"/>
    <x v="0"/>
    <s v="JAT"/>
    <x v="96"/>
    <n v="9"/>
  </r>
  <r>
    <s v="2CU"/>
    <x v="40"/>
    <x v="5"/>
    <s v="CCAWV"/>
    <x v="27"/>
    <n v="8.1999999999999993"/>
    <x v="0"/>
    <s v="JAT"/>
    <x v="96"/>
    <n v="32"/>
  </r>
  <r>
    <s v="1DW"/>
    <x v="29"/>
    <x v="5"/>
    <s v="HK5210"/>
    <x v="30"/>
    <n v="8.1"/>
    <x v="0"/>
    <s v="1DW"/>
    <x v="31"/>
    <n v="2"/>
  </r>
  <r>
    <s v="1DW"/>
    <x v="29"/>
    <x v="5"/>
    <s v="HK5137"/>
    <x v="57"/>
    <n v="8.1999999999999993"/>
    <x v="0"/>
    <s v="1DW"/>
    <x v="31"/>
    <n v="4"/>
  </r>
  <r>
    <s v="2BK"/>
    <x v="4"/>
    <x v="5"/>
    <s v="HK2464"/>
    <x v="7"/>
    <n v="4.0999999999999996"/>
    <x v="3"/>
    <s v="1EG"/>
    <x v="52"/>
    <n v="1"/>
  </r>
  <r>
    <s v="2BG"/>
    <x v="8"/>
    <x v="5"/>
    <s v="HK5023"/>
    <x v="7"/>
    <n v="4.0999999999999996"/>
    <x v="3"/>
    <s v="4BD"/>
    <x v="76"/>
    <n v="1"/>
  </r>
  <r>
    <s v="2BG"/>
    <x v="8"/>
    <x v="5"/>
    <s v="HK5190"/>
    <x v="29"/>
    <n v="5.0999999999999996"/>
    <x v="4"/>
    <s v="2DO"/>
    <x v="53"/>
    <n v="2"/>
  </r>
  <r>
    <s v="1EH"/>
    <x v="11"/>
    <x v="5"/>
    <s v="HK4434"/>
    <x v="14"/>
    <n v="2.2999999999999998"/>
    <x v="9"/>
    <s v="1GQ"/>
    <x v="34"/>
    <n v="1"/>
  </r>
  <r>
    <s v="1EH"/>
    <x v="11"/>
    <x v="5"/>
    <s v="HK4732"/>
    <x v="15"/>
    <n v="4.0999999999999996"/>
    <x v="3"/>
    <s v="SRC"/>
    <x v="14"/>
    <n v="6"/>
  </r>
  <r>
    <s v="1EH"/>
    <x v="11"/>
    <x v="5"/>
    <s v="HK4756"/>
    <x v="13"/>
    <n v="8.1999999999999993"/>
    <x v="0"/>
    <s v="SRC"/>
    <x v="14"/>
    <n v="2"/>
  </r>
  <r>
    <s v="1EH"/>
    <x v="11"/>
    <x v="5"/>
    <s v="HK4645"/>
    <x v="13"/>
    <n v="8.1999999999999993"/>
    <x v="0"/>
    <s v="SRC"/>
    <x v="14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3"/>
    <n v="1"/>
  </r>
  <r>
    <s v="2CO"/>
    <x v="37"/>
    <x v="5"/>
    <s v="N724AV"/>
    <x v="27"/>
    <n v="8.1999999999999993"/>
    <x v="0"/>
    <s v="AVR"/>
    <x v="41"/>
    <n v="1"/>
  </r>
  <r>
    <s v="2CO"/>
    <x v="37"/>
    <x v="5"/>
    <s v="N780AV"/>
    <x v="77"/>
    <n v="8.1999999999999993"/>
    <x v="0"/>
    <s v="AVA"/>
    <x v="28"/>
    <n v="1"/>
  </r>
  <r>
    <s v="2CO"/>
    <x v="37"/>
    <x v="5"/>
    <s v="N454AV"/>
    <x v="27"/>
    <n v="8.1999999999999993"/>
    <x v="0"/>
    <s v="AVA"/>
    <x v="28"/>
    <n v="1"/>
  </r>
  <r>
    <s v="2CO"/>
    <x v="37"/>
    <x v="5"/>
    <s v="N567AV"/>
    <x v="27"/>
    <n v="8.1999999999999993"/>
    <x v="0"/>
    <s v="AVA"/>
    <x v="28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9"/>
    <n v="1"/>
  </r>
  <r>
    <s v="4AE"/>
    <x v="33"/>
    <x v="5"/>
    <s v="HK5436"/>
    <x v="29"/>
    <n v="8.1"/>
    <x v="0"/>
    <s v="4AE"/>
    <x v="36"/>
    <n v="1"/>
  </r>
  <r>
    <s v="1BP"/>
    <x v="56"/>
    <x v="5"/>
    <s v="HK89"/>
    <x v="42"/>
    <n v="8.1"/>
    <x v="0"/>
    <s v="1BP"/>
    <x v="50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9"/>
    <n v="1"/>
  </r>
  <r>
    <s v="2FK"/>
    <x v="15"/>
    <x v="5"/>
    <s v="HK4897"/>
    <x v="9"/>
    <n v="8.1"/>
    <x v="0"/>
    <s v="P"/>
    <x v="9"/>
    <n v="1"/>
  </r>
  <r>
    <s v="2FK"/>
    <x v="15"/>
    <x v="5"/>
    <s v="HK2078"/>
    <x v="29"/>
    <n v="8.1"/>
    <x v="0"/>
    <s v="P"/>
    <x v="9"/>
    <n v="1"/>
  </r>
  <r>
    <s v="2AS"/>
    <x v="53"/>
    <x v="5"/>
    <s v="HK4545"/>
    <x v="35"/>
    <n v="8.1"/>
    <x v="0"/>
    <s v="P"/>
    <x v="9"/>
    <n v="22"/>
  </r>
  <r>
    <s v="2AS"/>
    <x v="53"/>
    <x v="5"/>
    <s v="HK5012"/>
    <x v="17"/>
    <n v="8.1"/>
    <x v="0"/>
    <s v="1GU"/>
    <x v="47"/>
    <n v="6"/>
  </r>
  <r>
    <s v="2GF"/>
    <x v="20"/>
    <x v="5"/>
    <s v="HK4691"/>
    <x v="9"/>
    <n v="8.1"/>
    <x v="0"/>
    <s v="1CP"/>
    <x v="23"/>
    <n v="1"/>
  </r>
  <r>
    <s v="2GF"/>
    <x v="20"/>
    <x v="5"/>
    <s v="HK4795"/>
    <x v="59"/>
    <n v="8.1"/>
    <x v="0"/>
    <s v="1CP"/>
    <x v="23"/>
    <n v="2"/>
  </r>
  <r>
    <s v="2GH"/>
    <x v="41"/>
    <x v="5"/>
    <s v="HK4781"/>
    <x v="35"/>
    <n v="4.3"/>
    <x v="3"/>
    <s v="P"/>
    <x v="9"/>
    <n v="1"/>
  </r>
  <r>
    <s v="2GH"/>
    <x v="41"/>
    <x v="5"/>
    <s v="HK4691"/>
    <x v="6"/>
    <n v="4.3"/>
    <x v="3"/>
    <s v="P"/>
    <x v="9"/>
    <n v="1"/>
  </r>
  <r>
    <s v="2FP"/>
    <x v="21"/>
    <x v="5"/>
    <s v="HK1131"/>
    <x v="70"/>
    <n v="9.6"/>
    <x v="1"/>
    <s v="2AS"/>
    <x v="61"/>
    <n v="1"/>
  </r>
  <r>
    <s v="2FP"/>
    <x v="21"/>
    <x v="5"/>
    <s v="HK5387"/>
    <x v="60"/>
    <n v="6.2"/>
    <x v="1"/>
    <s v="0EX"/>
    <x v="93"/>
    <n v="1"/>
  </r>
  <r>
    <s v="2FP"/>
    <x v="21"/>
    <x v="5"/>
    <s v="HK3544"/>
    <x v="29"/>
    <n v="6.2"/>
    <x v="1"/>
    <s v="4AF"/>
    <x v="95"/>
    <n v="1"/>
  </r>
  <r>
    <s v="2FP"/>
    <x v="21"/>
    <x v="5"/>
    <s v="HK2714"/>
    <x v="9"/>
    <n v="6.1"/>
    <x v="1"/>
    <s v="0EA"/>
    <x v="25"/>
    <n v="1"/>
  </r>
  <r>
    <s v="2FP"/>
    <x v="21"/>
    <x v="5"/>
    <s v="HK2522"/>
    <x v="17"/>
    <n v="3.2"/>
    <x v="7"/>
    <s v="1GR"/>
    <x v="98"/>
    <n v="1"/>
  </r>
  <r>
    <s v="2FT"/>
    <x v="44"/>
    <x v="5"/>
    <s v="HK4844"/>
    <x v="12"/>
    <n v="6.2"/>
    <x v="1"/>
    <s v="2HH"/>
    <x v="100"/>
    <n v="1"/>
  </r>
  <r>
    <s v="2FT"/>
    <x v="44"/>
    <x v="5"/>
    <s v="HK4844"/>
    <x v="12"/>
    <n v="4.0999999999999996"/>
    <x v="3"/>
    <s v="2HH"/>
    <x v="100"/>
    <n v="1"/>
  </r>
  <r>
    <s v="2FT"/>
    <x v="44"/>
    <x v="5"/>
    <s v="HK1059"/>
    <x v="101"/>
    <n v="5.0999999999999996"/>
    <x v="4"/>
    <s v="2AC"/>
    <x v="88"/>
    <n v="1"/>
  </r>
  <r>
    <s v="2FT"/>
    <x v="44"/>
    <x v="5"/>
    <s v="HK4958"/>
    <x v="18"/>
    <n v="4.3"/>
    <x v="3"/>
    <s v="2GF"/>
    <x v="89"/>
    <n v="1"/>
  </r>
  <r>
    <s v="2FT"/>
    <x v="44"/>
    <x v="5"/>
    <s v="HK4958"/>
    <x v="18"/>
    <n v="5.0999999999999996"/>
    <x v="4"/>
    <s v="2GF"/>
    <x v="89"/>
    <n v="3"/>
  </r>
  <r>
    <s v="2FZ"/>
    <x v="35"/>
    <x v="5"/>
    <s v="HK641"/>
    <x v="6"/>
    <n v="4.0999999999999996"/>
    <x v="3"/>
    <s v="1CP"/>
    <x v="23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47"/>
    <n v="2"/>
  </r>
  <r>
    <s v="2GT"/>
    <x v="24"/>
    <x v="5"/>
    <s v="HK2310"/>
    <x v="6"/>
    <n v="8.1"/>
    <x v="0"/>
    <s v="1HE"/>
    <x v="49"/>
    <n v="1"/>
  </r>
  <r>
    <s v="2HK"/>
    <x v="39"/>
    <x v="5"/>
    <s v="HK2573"/>
    <x v="7"/>
    <n v="6.1"/>
    <x v="1"/>
    <s v="PAV"/>
    <x v="4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28"/>
    <n v="12"/>
  </r>
  <r>
    <s v="0BR"/>
    <x v="28"/>
    <x v="5"/>
    <s v="HK4542"/>
    <x v="28"/>
    <n v="9.1300000000000008"/>
    <x v="6"/>
    <s v="0BR"/>
    <x v="29"/>
    <n v="1"/>
  </r>
  <r>
    <s v="0BR"/>
    <x v="28"/>
    <x v="5"/>
    <s v="HK4542"/>
    <x v="28"/>
    <n v="8.1"/>
    <x v="0"/>
    <s v="0BR"/>
    <x v="29"/>
    <n v="1"/>
  </r>
  <r>
    <s v="2CU"/>
    <x v="40"/>
    <x v="5"/>
    <s v="CCAWV"/>
    <x v="27"/>
    <n v="7.2"/>
    <x v="2"/>
    <s v="JAT"/>
    <x v="96"/>
    <n v="1"/>
  </r>
  <r>
    <s v="1DW"/>
    <x v="29"/>
    <x v="5"/>
    <s v="HK5118"/>
    <x v="14"/>
    <n v="8.1"/>
    <x v="0"/>
    <s v="0EU"/>
    <x v="60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1"/>
    <n v="1"/>
  </r>
  <r>
    <s v="2BK"/>
    <x v="4"/>
    <x v="5"/>
    <s v="HK4974"/>
    <x v="6"/>
    <n v="4.0999999999999996"/>
    <x v="3"/>
    <s v="1HE"/>
    <x v="49"/>
    <n v="1"/>
  </r>
  <r>
    <s v="2BG"/>
    <x v="8"/>
    <x v="5"/>
    <s v="HK5023"/>
    <x v="7"/>
    <n v="6.2"/>
    <x v="1"/>
    <s v="4BD"/>
    <x v="76"/>
    <n v="1"/>
  </r>
  <r>
    <s v="1EH"/>
    <x v="11"/>
    <x v="5"/>
    <s v="HK4732"/>
    <x v="15"/>
    <n v="8.1999999999999993"/>
    <x v="0"/>
    <s v="SRC"/>
    <x v="14"/>
    <n v="4"/>
  </r>
  <r>
    <s v="1EH"/>
    <x v="11"/>
    <x v="5"/>
    <s v="HK4673"/>
    <x v="15"/>
    <n v="8.1999999999999993"/>
    <x v="0"/>
    <s v="SRC"/>
    <x v="14"/>
    <n v="5"/>
  </r>
  <r>
    <s v="1EH"/>
    <x v="11"/>
    <x v="5"/>
    <s v="HK4558"/>
    <x v="15"/>
    <n v="8.1999999999999993"/>
    <x v="0"/>
    <s v="SRC"/>
    <x v="14"/>
    <n v="2"/>
  </r>
  <r>
    <s v="1EH"/>
    <x v="11"/>
    <x v="5"/>
    <s v="HK4499"/>
    <x v="15"/>
    <n v="8.1999999999999993"/>
    <x v="0"/>
    <s v="SRC"/>
    <x v="14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20"/>
    <n v="1"/>
  </r>
  <r>
    <s v="2BI"/>
    <x v="12"/>
    <x v="5"/>
    <s v="HK5329"/>
    <x v="11"/>
    <n v="6.2"/>
    <x v="1"/>
    <s v="1ED"/>
    <x v="13"/>
    <n v="1"/>
  </r>
  <r>
    <s v="2BI"/>
    <x v="12"/>
    <x v="5"/>
    <s v="HK4934"/>
    <x v="102"/>
    <n v="6.2"/>
    <x v="1"/>
    <s v="HTS"/>
    <x v="120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28"/>
    <n v="1"/>
  </r>
  <r>
    <s v="2CO"/>
    <x v="37"/>
    <x v="5"/>
    <s v="N942AV"/>
    <x v="27"/>
    <n v="8.1999999999999993"/>
    <x v="0"/>
    <s v="AVA"/>
    <x v="28"/>
    <n v="1"/>
  </r>
  <r>
    <s v="AJS"/>
    <x v="46"/>
    <x v="5"/>
    <s v="HK3554"/>
    <x v="71"/>
    <n v="8.1"/>
    <x v="0"/>
    <s v="P"/>
    <x v="9"/>
    <n v="1"/>
  </r>
  <r>
    <s v="2FK"/>
    <x v="15"/>
    <x v="5"/>
    <s v="HK5055"/>
    <x v="18"/>
    <n v="8.1"/>
    <x v="0"/>
    <s v="P"/>
    <x v="9"/>
    <n v="1"/>
  </r>
  <r>
    <s v="2FK"/>
    <x v="15"/>
    <x v="5"/>
    <s v="HK5445"/>
    <x v="34"/>
    <n v="8.1"/>
    <x v="0"/>
    <s v="P"/>
    <x v="9"/>
    <n v="1"/>
  </r>
  <r>
    <s v="2GQ"/>
    <x v="52"/>
    <x v="5"/>
    <s v="HK1739"/>
    <x v="20"/>
    <n v="1"/>
    <x v="10"/>
    <s v="1GQ"/>
    <x v="34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18"/>
    <n v="1"/>
  </r>
  <r>
    <s v="2AS"/>
    <x v="53"/>
    <x v="5"/>
    <s v="HK2726"/>
    <x v="6"/>
    <n v="8.1"/>
    <x v="0"/>
    <s v="P"/>
    <x v="9"/>
    <n v="6"/>
  </r>
  <r>
    <s v="2GF"/>
    <x v="20"/>
    <x v="5"/>
    <s v="HK2282"/>
    <x v="40"/>
    <n v="8.1"/>
    <x v="0"/>
    <s v="0EJ"/>
    <x v="44"/>
    <n v="0"/>
  </r>
  <r>
    <s v="2GF"/>
    <x v="20"/>
    <x v="5"/>
    <s v="HK5316"/>
    <x v="34"/>
    <n v="8.1"/>
    <x v="0"/>
    <s v="1CP"/>
    <x v="23"/>
    <n v="2"/>
  </r>
  <r>
    <s v="2GH"/>
    <x v="41"/>
    <x v="5"/>
    <s v="HK1630"/>
    <x v="35"/>
    <n v="4.0999999999999996"/>
    <x v="3"/>
    <s v="P"/>
    <x v="9"/>
    <n v="1"/>
  </r>
  <r>
    <s v="2FP"/>
    <x v="21"/>
    <x v="5"/>
    <s v="HK2327"/>
    <x v="6"/>
    <n v="6.1"/>
    <x v="1"/>
    <s v="2EO"/>
    <x v="131"/>
    <n v="1"/>
  </r>
  <r>
    <s v="2FT"/>
    <x v="44"/>
    <x v="5"/>
    <s v="HK4966"/>
    <x v="40"/>
    <n v="4.0999999999999996"/>
    <x v="3"/>
    <s v="1GQ"/>
    <x v="34"/>
    <n v="1"/>
  </r>
  <r>
    <s v="2FT"/>
    <x v="44"/>
    <x v="5"/>
    <s v="HK4792"/>
    <x v="12"/>
    <n v="6.2"/>
    <x v="1"/>
    <s v="2HH"/>
    <x v="100"/>
    <n v="1"/>
  </r>
  <r>
    <s v="2FZ"/>
    <x v="35"/>
    <x v="5"/>
    <s v="HK4249"/>
    <x v="30"/>
    <n v="4.0999999999999996"/>
    <x v="3"/>
    <s v="1DW"/>
    <x v="31"/>
    <n v="1"/>
  </r>
  <r>
    <s v="2FZ"/>
    <x v="35"/>
    <x v="5"/>
    <s v="HK5248"/>
    <x v="94"/>
    <n v="4.3"/>
    <x v="3"/>
    <s v="2CS"/>
    <x v="58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49"/>
    <n v="1"/>
  </r>
  <r>
    <s v="2GT"/>
    <x v="24"/>
    <x v="5"/>
    <s v="HK4787"/>
    <x v="6"/>
    <n v="9.1300000000000008"/>
    <x v="6"/>
    <s v="1GT"/>
    <x v="33"/>
    <n v="1"/>
  </r>
  <r>
    <s v="2GT"/>
    <x v="24"/>
    <x v="5"/>
    <s v="HK1792"/>
    <x v="103"/>
    <n v="8.1"/>
    <x v="0"/>
    <s v="1BT"/>
    <x v="26"/>
    <n v="1"/>
  </r>
  <r>
    <s v="2GT"/>
    <x v="24"/>
    <x v="5"/>
    <s v="HK2316"/>
    <x v="7"/>
    <n v="9.1300000000000008"/>
    <x v="6"/>
    <s v="1HE"/>
    <x v="49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29"/>
    <n v="1"/>
  </r>
  <r>
    <s v="2CU"/>
    <x v="40"/>
    <x v="5"/>
    <s v="HK1771"/>
    <x v="14"/>
    <n v="8.1"/>
    <x v="0"/>
    <s v="1GA"/>
    <x v="69"/>
    <n v="4"/>
  </r>
  <r>
    <s v="1DW"/>
    <x v="29"/>
    <x v="5"/>
    <s v="HK5015"/>
    <x v="57"/>
    <n v="8.1999999999999993"/>
    <x v="0"/>
    <s v="1DW"/>
    <x v="31"/>
    <n v="3"/>
  </r>
  <r>
    <s v="1DW"/>
    <x v="29"/>
    <x v="5"/>
    <s v="HK4412"/>
    <x v="14"/>
    <n v="8.1"/>
    <x v="0"/>
    <s v="1DW"/>
    <x v="31"/>
    <n v="2"/>
  </r>
  <r>
    <s v="1DW"/>
    <x v="29"/>
    <x v="5"/>
    <s v="HK1934"/>
    <x v="44"/>
    <n v="8.1"/>
    <x v="0"/>
    <s v="1DW"/>
    <x v="31"/>
    <n v="2"/>
  </r>
  <r>
    <s v="2BK"/>
    <x v="4"/>
    <x v="5"/>
    <s v="HK2955"/>
    <x v="6"/>
    <n v="4.0999999999999996"/>
    <x v="3"/>
    <s v="1AE"/>
    <x v="79"/>
    <n v="1"/>
  </r>
  <r>
    <s v="1CG"/>
    <x v="7"/>
    <x v="5"/>
    <s v="HK4784"/>
    <x v="14"/>
    <n v="8.1"/>
    <x v="0"/>
    <s v="1CG"/>
    <x v="10"/>
    <n v="1"/>
  </r>
  <r>
    <s v="2BG"/>
    <x v="8"/>
    <x v="5"/>
    <s v="HK2084"/>
    <x v="9"/>
    <n v="6.2"/>
    <x v="1"/>
    <s v="OEF"/>
    <x v="118"/>
    <n v="4"/>
  </r>
  <r>
    <s v="2BG"/>
    <x v="8"/>
    <x v="5"/>
    <s v="HK5190"/>
    <x v="29"/>
    <n v="4.0999999999999996"/>
    <x v="3"/>
    <s v="2DO"/>
    <x v="53"/>
    <n v="1"/>
  </r>
  <r>
    <s v="2BG"/>
    <x v="8"/>
    <x v="5"/>
    <s v="HK5190"/>
    <x v="29"/>
    <n v="4.3"/>
    <x v="3"/>
    <s v="2DO"/>
    <x v="53"/>
    <n v="1"/>
  </r>
  <r>
    <s v="1EH"/>
    <x v="11"/>
    <x v="5"/>
    <s v="HK4989"/>
    <x v="71"/>
    <n v="8.1"/>
    <x v="0"/>
    <s v="P"/>
    <x v="9"/>
    <n v="2"/>
  </r>
  <r>
    <s v="1EH"/>
    <x v="11"/>
    <x v="5"/>
    <s v="HK4756"/>
    <x v="13"/>
    <n v="5.0999999999999996"/>
    <x v="4"/>
    <s v="SRC"/>
    <x v="14"/>
    <n v="1"/>
  </r>
  <r>
    <s v="1EH"/>
    <x v="11"/>
    <x v="5"/>
    <s v="HK5350"/>
    <x v="15"/>
    <n v="8.1999999999999993"/>
    <x v="0"/>
    <s v="SRC"/>
    <x v="14"/>
    <n v="3"/>
  </r>
  <r>
    <s v="1EH"/>
    <x v="11"/>
    <x v="5"/>
    <s v="HK4598"/>
    <x v="15"/>
    <n v="8.1999999999999993"/>
    <x v="0"/>
    <s v="SRC"/>
    <x v="14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3"/>
    <n v="2"/>
  </r>
  <r>
    <s v="2BI"/>
    <x v="12"/>
    <x v="5"/>
    <s v="HK4891"/>
    <x v="104"/>
    <n v="6.2"/>
    <x v="1"/>
    <s v="0DZ"/>
    <x v="132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28"/>
    <n v="1"/>
  </r>
  <r>
    <s v="2CO"/>
    <x v="37"/>
    <x v="5"/>
    <s v="HK5353"/>
    <x v="27"/>
    <n v="8.1999999999999993"/>
    <x v="0"/>
    <s v="AVA"/>
    <x v="28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9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9"/>
    <n v="16"/>
  </r>
  <r>
    <s v="2AS"/>
    <x v="53"/>
    <x v="5"/>
    <s v="HK5076"/>
    <x v="31"/>
    <n v="8.1"/>
    <x v="0"/>
    <s v="1GZ"/>
    <x v="103"/>
    <n v="1"/>
  </r>
  <r>
    <s v="2GF"/>
    <x v="20"/>
    <x v="5"/>
    <s v="HK4409"/>
    <x v="17"/>
    <n v="8.1"/>
    <x v="0"/>
    <s v="0EJ"/>
    <x v="44"/>
    <n v="0"/>
  </r>
  <r>
    <s v="2GF"/>
    <x v="20"/>
    <x v="5"/>
    <s v="HK641"/>
    <x v="6"/>
    <n v="8.1"/>
    <x v="0"/>
    <s v="1CP"/>
    <x v="23"/>
    <n v="0"/>
  </r>
  <r>
    <s v="2GH"/>
    <x v="41"/>
    <x v="5"/>
    <s v="HK5105"/>
    <x v="35"/>
    <n v="4.3"/>
    <x v="3"/>
    <s v="P"/>
    <x v="9"/>
    <n v="1"/>
  </r>
  <r>
    <s v="2FP"/>
    <x v="21"/>
    <x v="5"/>
    <s v="HK1131"/>
    <x v="70"/>
    <n v="3.2"/>
    <x v="7"/>
    <s v="2AS"/>
    <x v="61"/>
    <n v="1"/>
  </r>
  <r>
    <s v="2FT"/>
    <x v="44"/>
    <x v="5"/>
    <s v="HK4548"/>
    <x v="12"/>
    <n v="6.2"/>
    <x v="1"/>
    <s v="2HH"/>
    <x v="10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48"/>
    <n v="1"/>
  </r>
  <r>
    <s v="2GT"/>
    <x v="24"/>
    <x v="5"/>
    <s v="HK4783"/>
    <x v="9"/>
    <n v="9.1300000000000008"/>
    <x v="6"/>
    <s v="0ES"/>
    <x v="48"/>
    <n v="3"/>
  </r>
  <r>
    <s v="2GT"/>
    <x v="24"/>
    <x v="5"/>
    <s v="HK2690"/>
    <x v="7"/>
    <n v="8.1"/>
    <x v="0"/>
    <s v="1HE"/>
    <x v="49"/>
    <n v="2"/>
  </r>
  <r>
    <s v="2GT"/>
    <x v="24"/>
    <x v="5"/>
    <s v="HK2566"/>
    <x v="7"/>
    <n v="8.1"/>
    <x v="0"/>
    <s v="1BT"/>
    <x v="26"/>
    <n v="1"/>
  </r>
  <r>
    <s v="2GT"/>
    <x v="24"/>
    <x v="5"/>
    <s v="HK2130"/>
    <x v="7"/>
    <n v="9.1300000000000008"/>
    <x v="6"/>
    <s v="1HE"/>
    <x v="49"/>
    <n v="2"/>
  </r>
  <r>
    <s v="2FV"/>
    <x v="25"/>
    <x v="5"/>
    <s v="HK2130"/>
    <x v="7"/>
    <n v="9.15"/>
    <x v="8"/>
    <s v="P"/>
    <x v="9"/>
    <n v="1"/>
  </r>
  <r>
    <s v="2HK"/>
    <x v="39"/>
    <x v="5"/>
    <s v="HK5160"/>
    <x v="105"/>
    <n v="3.2"/>
    <x v="7"/>
    <s v="1CP"/>
    <x v="23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29"/>
    <n v="1"/>
  </r>
  <r>
    <s v="0BR"/>
    <x v="28"/>
    <x v="5"/>
    <s v="HK4939"/>
    <x v="28"/>
    <n v="8.1"/>
    <x v="0"/>
    <s v="0BR"/>
    <x v="29"/>
    <n v="1"/>
  </r>
  <r>
    <s v="0BR"/>
    <x v="28"/>
    <x v="5"/>
    <s v="HK4416"/>
    <x v="28"/>
    <n v="9.1300000000000008"/>
    <x v="6"/>
    <s v="0BR"/>
    <x v="29"/>
    <n v="1"/>
  </r>
  <r>
    <s v="0BR"/>
    <x v="28"/>
    <x v="5"/>
    <s v="HK4336"/>
    <x v="28"/>
    <n v="9.1300000000000008"/>
    <x v="6"/>
    <s v="0BR"/>
    <x v="29"/>
    <n v="1"/>
  </r>
  <r>
    <s v="2CU"/>
    <x v="40"/>
    <x v="5"/>
    <s v="FAC1280"/>
    <x v="75"/>
    <n v="7.2"/>
    <x v="2"/>
    <s v="FAC"/>
    <x v="92"/>
    <n v="3"/>
  </r>
  <r>
    <s v="2CU"/>
    <x v="40"/>
    <x v="5"/>
    <s v="CCDIH"/>
    <x v="27"/>
    <n v="7.2"/>
    <x v="2"/>
    <s v="JAT"/>
    <x v="96"/>
    <n v="2"/>
  </r>
  <r>
    <s v="2CU"/>
    <x v="40"/>
    <x v="5"/>
    <s v="FAC1280"/>
    <x v="75"/>
    <n v="8.1999999999999993"/>
    <x v="0"/>
    <s v="FAC"/>
    <x v="92"/>
    <n v="33"/>
  </r>
  <r>
    <s v="1DW"/>
    <x v="29"/>
    <x v="5"/>
    <s v="HK5211"/>
    <x v="30"/>
    <n v="8.1"/>
    <x v="0"/>
    <s v="1DW"/>
    <x v="31"/>
    <n v="1"/>
  </r>
  <r>
    <s v="2BG"/>
    <x v="8"/>
    <x v="5"/>
    <s v="HK1943"/>
    <x v="7"/>
    <n v="6.2"/>
    <x v="1"/>
    <s v="4BD"/>
    <x v="76"/>
    <n v="4"/>
  </r>
  <r>
    <s v="2BG"/>
    <x v="8"/>
    <x v="5"/>
    <s v="HK4808"/>
    <x v="7"/>
    <n v="5.0999999999999996"/>
    <x v="4"/>
    <s v="4BD"/>
    <x v="76"/>
    <n v="1"/>
  </r>
  <r>
    <s v="1EH"/>
    <x v="11"/>
    <x v="5"/>
    <s v="HK4709"/>
    <x v="15"/>
    <n v="6.2"/>
    <x v="1"/>
    <s v="SRC"/>
    <x v="14"/>
    <n v="5"/>
  </r>
  <r>
    <s v="1EH"/>
    <x v="11"/>
    <x v="5"/>
    <s v="HK4794"/>
    <x v="13"/>
    <n v="8.1999999999999993"/>
    <x v="0"/>
    <s v="SRC"/>
    <x v="14"/>
    <n v="1"/>
  </r>
  <r>
    <s v="1EH"/>
    <x v="11"/>
    <x v="5"/>
    <s v="HK4537"/>
    <x v="15"/>
    <n v="8.1999999999999993"/>
    <x v="0"/>
    <s v="SRC"/>
    <x v="14"/>
    <n v="2"/>
  </r>
  <r>
    <s v="1EH"/>
    <x v="11"/>
    <x v="5"/>
    <s v="HK4512"/>
    <x v="15"/>
    <n v="8.1999999999999993"/>
    <x v="0"/>
    <s v="SRC"/>
    <x v="14"/>
    <n v="4"/>
  </r>
  <r>
    <s v="1EH"/>
    <x v="11"/>
    <x v="5"/>
    <s v="HK4434"/>
    <x v="15"/>
    <n v="8.1999999999999993"/>
    <x v="0"/>
    <s v="SRC"/>
    <x v="14"/>
    <n v="4"/>
  </r>
  <r>
    <s v="1EH"/>
    <x v="11"/>
    <x v="5"/>
    <s v="HK4013"/>
    <x v="36"/>
    <n v="8.1999999999999993"/>
    <x v="0"/>
    <s v="SRC"/>
    <x v="14"/>
    <n v="6"/>
  </r>
  <r>
    <s v="2BI"/>
    <x v="12"/>
    <x v="5"/>
    <s v="HK4791"/>
    <x v="12"/>
    <n v="9.14"/>
    <x v="5"/>
    <s v="1ED"/>
    <x v="13"/>
    <n v="4"/>
  </r>
  <r>
    <s v="2BI"/>
    <x v="12"/>
    <x v="5"/>
    <s v="HK4787"/>
    <x v="6"/>
    <n v="6.2"/>
    <x v="1"/>
    <s v="1GQ"/>
    <x v="34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1"/>
    <n v="1"/>
  </r>
  <r>
    <s v="2CO"/>
    <x v="37"/>
    <x v="5"/>
    <s v="N954AV"/>
    <x v="27"/>
    <n v="8.1999999999999993"/>
    <x v="0"/>
    <s v="AVA"/>
    <x v="28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6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4"/>
    <n v="16"/>
  </r>
  <r>
    <s v="2GF"/>
    <x v="20"/>
    <x v="5"/>
    <s v="HK4490"/>
    <x v="9"/>
    <n v="8.1"/>
    <x v="0"/>
    <s v="0EU"/>
    <x v="60"/>
    <n v="1"/>
  </r>
  <r>
    <s v="2FP"/>
    <x v="21"/>
    <x v="5"/>
    <s v="HK2522"/>
    <x v="17"/>
    <n v="6.2"/>
    <x v="1"/>
    <s v="1GR"/>
    <x v="98"/>
    <n v="2"/>
  </r>
  <r>
    <s v="2FP"/>
    <x v="21"/>
    <x v="5"/>
    <s v="HK5123"/>
    <x v="16"/>
    <n v="6.2"/>
    <x v="1"/>
    <s v="1GP"/>
    <x v="66"/>
    <n v="1"/>
  </r>
  <r>
    <s v="2FT"/>
    <x v="44"/>
    <x v="5"/>
    <s v="HK2790"/>
    <x v="6"/>
    <n v="4.0999999999999996"/>
    <x v="3"/>
    <s v="2AC"/>
    <x v="88"/>
    <n v="1"/>
  </r>
  <r>
    <s v="2FZ"/>
    <x v="35"/>
    <x v="5"/>
    <s v="HK1789"/>
    <x v="29"/>
    <n v="4.0999999999999996"/>
    <x v="3"/>
    <s v="1AM"/>
    <x v="133"/>
    <n v="1"/>
  </r>
  <r>
    <s v="2FZ"/>
    <x v="35"/>
    <x v="5"/>
    <s v="HK2219"/>
    <x v="87"/>
    <n v="5.0999999999999996"/>
    <x v="4"/>
    <s v="2FK"/>
    <x v="75"/>
    <n v="4"/>
  </r>
  <r>
    <s v="2FZ"/>
    <x v="35"/>
    <x v="5"/>
    <s v="HK4893"/>
    <x v="9"/>
    <n v="4.0999999999999996"/>
    <x v="3"/>
    <s v="2CS"/>
    <x v="58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5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29"/>
    <n v="4"/>
  </r>
  <r>
    <s v="0BR"/>
    <x v="28"/>
    <x v="5"/>
    <s v="HK1476"/>
    <x v="20"/>
    <n v="9.1300000000000008"/>
    <x v="6"/>
    <s v="0BR"/>
    <x v="29"/>
    <n v="1"/>
  </r>
  <r>
    <s v="0BR"/>
    <x v="28"/>
    <x v="5"/>
    <s v="HK690"/>
    <x v="42"/>
    <n v="8.1"/>
    <x v="0"/>
    <s v="0BR"/>
    <x v="29"/>
    <n v="1"/>
  </r>
  <r>
    <s v="0BR"/>
    <x v="28"/>
    <x v="5"/>
    <s v="HK4704"/>
    <x v="28"/>
    <n v="8.1"/>
    <x v="0"/>
    <s v="0BR"/>
    <x v="29"/>
    <n v="1"/>
  </r>
  <r>
    <s v="2CU"/>
    <x v="40"/>
    <x v="5"/>
    <s v="CCAWZ"/>
    <x v="27"/>
    <n v="8.1999999999999993"/>
    <x v="0"/>
    <s v="JAT"/>
    <x v="96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2"/>
    <n v="1"/>
  </r>
  <r>
    <s v="2AH"/>
    <x v="6"/>
    <x v="5"/>
    <s v="HK5326"/>
    <x v="49"/>
    <n v="8.1"/>
    <x v="0"/>
    <s v="P"/>
    <x v="9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4"/>
    <n v="9"/>
  </r>
  <r>
    <s v="1EH"/>
    <x v="11"/>
    <x v="5"/>
    <s v="HK5340"/>
    <x v="15"/>
    <n v="8.1999999999999993"/>
    <x v="0"/>
    <s v="SRC"/>
    <x v="14"/>
    <n v="2"/>
  </r>
  <r>
    <s v="1EH"/>
    <x v="11"/>
    <x v="5"/>
    <s v="HK4630"/>
    <x v="15"/>
    <n v="8.1999999999999993"/>
    <x v="0"/>
    <s v="SRC"/>
    <x v="14"/>
    <n v="3"/>
  </r>
  <r>
    <s v="1EH"/>
    <x v="11"/>
    <x v="5"/>
    <s v="HK4476"/>
    <x v="15"/>
    <n v="8.1999999999999993"/>
    <x v="0"/>
    <s v="SRC"/>
    <x v="14"/>
    <n v="2"/>
  </r>
  <r>
    <s v="1EH"/>
    <x v="11"/>
    <x v="5"/>
    <s v="HK4424"/>
    <x v="15"/>
    <n v="4.0999999999999996"/>
    <x v="3"/>
    <s v="SRC"/>
    <x v="14"/>
    <n v="1"/>
  </r>
  <r>
    <s v="2BI"/>
    <x v="12"/>
    <x v="5"/>
    <s v="HK4813"/>
    <x v="29"/>
    <n v="9.14"/>
    <x v="5"/>
    <s v="4AE"/>
    <x v="36"/>
    <n v="1"/>
  </r>
  <r>
    <s v="2BI"/>
    <x v="12"/>
    <x v="5"/>
    <s v="HK5333"/>
    <x v="71"/>
    <n v="9.14"/>
    <x v="5"/>
    <s v="1GQ"/>
    <x v="34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6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3"/>
    <n v="1"/>
  </r>
  <r>
    <s v="2FK"/>
    <x v="15"/>
    <x v="5"/>
    <s v="HK3109"/>
    <x v="29"/>
    <n v="8.1"/>
    <x v="0"/>
    <s v="P"/>
    <x v="9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4"/>
    <n v="1"/>
  </r>
  <r>
    <s v="4BD"/>
    <x v="57"/>
    <x v="5"/>
    <s v="HK1943"/>
    <x v="7"/>
    <n v="8.1"/>
    <x v="0"/>
    <s v="4BD"/>
    <x v="76"/>
    <n v="1"/>
  </r>
  <r>
    <s v="2AS"/>
    <x v="53"/>
    <x v="5"/>
    <s v="HK4870"/>
    <x v="35"/>
    <n v="8.1"/>
    <x v="0"/>
    <s v="0EB"/>
    <x v="84"/>
    <n v="33"/>
  </r>
  <r>
    <s v="2GF"/>
    <x v="20"/>
    <x v="5"/>
    <s v="HK4927"/>
    <x v="18"/>
    <n v="8.1"/>
    <x v="0"/>
    <s v="0EJ"/>
    <x v="44"/>
    <n v="0"/>
  </r>
  <r>
    <s v="2GF"/>
    <x v="20"/>
    <x v="5"/>
    <s v="HK5073"/>
    <x v="18"/>
    <n v="8.1"/>
    <x v="0"/>
    <s v="1CP"/>
    <x v="23"/>
    <n v="1"/>
  </r>
  <r>
    <s v="2GF"/>
    <x v="20"/>
    <x v="5"/>
    <s v="HK4991"/>
    <x v="34"/>
    <n v="8.1"/>
    <x v="0"/>
    <s v="1CP"/>
    <x v="23"/>
    <n v="2"/>
  </r>
  <r>
    <s v="2GH"/>
    <x v="41"/>
    <x v="5"/>
    <s v="HK4897"/>
    <x v="6"/>
    <n v="4.3"/>
    <x v="3"/>
    <s v="P"/>
    <x v="9"/>
    <n v="1"/>
  </r>
  <r>
    <s v="2FP"/>
    <x v="21"/>
    <x v="5"/>
    <s v="HK1958"/>
    <x v="7"/>
    <n v="6.2"/>
    <x v="1"/>
    <s v="4AF"/>
    <x v="95"/>
    <n v="1"/>
  </r>
  <r>
    <s v="2FP"/>
    <x v="21"/>
    <x v="5"/>
    <s v="HK3916"/>
    <x v="34"/>
    <n v="6.2"/>
    <x v="1"/>
    <s v="1CP"/>
    <x v="23"/>
    <n v="1"/>
  </r>
  <r>
    <s v="2FP"/>
    <x v="21"/>
    <x v="5"/>
    <s v="HK5012"/>
    <x v="17"/>
    <n v="6.1"/>
    <x v="1"/>
    <s v="1GU"/>
    <x v="47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34"/>
    <n v="1"/>
  </r>
  <r>
    <s v="2FP"/>
    <x v="34"/>
    <x v="5"/>
    <s v="HK4569"/>
    <x v="9"/>
    <n v="9.6"/>
    <x v="1"/>
    <s v="0AN"/>
    <x v="4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4"/>
    <n v="1"/>
  </r>
  <r>
    <s v="2FT"/>
    <x v="44"/>
    <x v="5"/>
    <s v="HK4958"/>
    <x v="18"/>
    <n v="4.0999999999999996"/>
    <x v="3"/>
    <s v="2GF"/>
    <x v="89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6"/>
    <n v="1"/>
  </r>
  <r>
    <s v="2GT"/>
    <x v="24"/>
    <x v="5"/>
    <s v="HK2130"/>
    <x v="7"/>
    <n v="8.1"/>
    <x v="0"/>
    <s v="1HE"/>
    <x v="49"/>
    <n v="2"/>
  </r>
  <r>
    <s v="2HK"/>
    <x v="39"/>
    <x v="5"/>
    <s v="HK5020"/>
    <x v="9"/>
    <n v="3.2"/>
    <x v="7"/>
    <s v="0EA"/>
    <x v="25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29"/>
    <n v="1"/>
  </r>
  <r>
    <s v="0BR"/>
    <x v="28"/>
    <x v="5"/>
    <s v="HK5167"/>
    <x v="28"/>
    <n v="9.1300000000000008"/>
    <x v="6"/>
    <s v="0BR"/>
    <x v="29"/>
    <n v="1"/>
  </r>
  <r>
    <s v="0BR"/>
    <x v="28"/>
    <x v="5"/>
    <s v="HK5113"/>
    <x v="28"/>
    <n v="8.1"/>
    <x v="0"/>
    <s v="0BR"/>
    <x v="29"/>
    <n v="2"/>
  </r>
  <r>
    <s v="0BR"/>
    <x v="28"/>
    <x v="5"/>
    <s v="HK4644"/>
    <x v="28"/>
    <n v="8.1"/>
    <x v="0"/>
    <s v="0BR"/>
    <x v="29"/>
    <n v="1"/>
  </r>
  <r>
    <s v="0BR"/>
    <x v="28"/>
    <x v="5"/>
    <s v="HK2892"/>
    <x v="28"/>
    <n v="8.1"/>
    <x v="0"/>
    <s v="0BR"/>
    <x v="29"/>
    <n v="1"/>
  </r>
  <r>
    <s v="2CU"/>
    <x v="40"/>
    <x v="5"/>
    <s v="CCDID"/>
    <x v="27"/>
    <n v="7.2"/>
    <x v="2"/>
    <s v="JAT"/>
    <x v="96"/>
    <n v="3"/>
  </r>
  <r>
    <s v="2CU"/>
    <x v="40"/>
    <x v="5"/>
    <s v="CCDIH"/>
    <x v="27"/>
    <n v="8.1999999999999993"/>
    <x v="0"/>
    <s v="JAT"/>
    <x v="96"/>
    <n v="23"/>
  </r>
  <r>
    <s v="1DW"/>
    <x v="29"/>
    <x v="5"/>
    <s v="HK4490"/>
    <x v="9"/>
    <n v="8.1"/>
    <x v="0"/>
    <s v="0EU"/>
    <x v="60"/>
    <n v="4"/>
  </r>
  <r>
    <s v="2BA"/>
    <x v="49"/>
    <x v="5"/>
    <s v="HK5019"/>
    <x v="6"/>
    <n v="1"/>
    <x v="10"/>
    <s v="4AC"/>
    <x v="4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85"/>
    <n v="1"/>
  </r>
  <r>
    <s v="2BK"/>
    <x v="4"/>
    <x v="5"/>
    <s v="HK3072"/>
    <x v="6"/>
    <n v="4.3"/>
    <x v="3"/>
    <s v="1BR"/>
    <x v="51"/>
    <n v="1"/>
  </r>
  <r>
    <s v="2BK"/>
    <x v="4"/>
    <x v="5"/>
    <s v="HK3072"/>
    <x v="6"/>
    <n v="4.0999999999999996"/>
    <x v="3"/>
    <s v="1BR"/>
    <x v="51"/>
    <n v="4"/>
  </r>
  <r>
    <s v="2BK"/>
    <x v="4"/>
    <x v="5"/>
    <s v="HK2043"/>
    <x v="7"/>
    <n v="4.0999999999999996"/>
    <x v="3"/>
    <s v="1BR"/>
    <x v="51"/>
    <n v="1"/>
  </r>
  <r>
    <s v="2AH"/>
    <x v="6"/>
    <x v="5"/>
    <s v="HK2589"/>
    <x v="6"/>
    <n v="8.1"/>
    <x v="0"/>
    <s v="P"/>
    <x v="9"/>
    <n v="11"/>
  </r>
  <r>
    <s v="2AH"/>
    <x v="6"/>
    <x v="5"/>
    <s v="HK3578"/>
    <x v="50"/>
    <n v="8.1"/>
    <x v="0"/>
    <s v="P"/>
    <x v="9"/>
    <n v="23"/>
  </r>
  <r>
    <s v="2BG"/>
    <x v="8"/>
    <x v="5"/>
    <s v="HK5023"/>
    <x v="7"/>
    <n v="4.3"/>
    <x v="3"/>
    <s v="4BD"/>
    <x v="76"/>
    <n v="1"/>
  </r>
  <r>
    <s v="1EH"/>
    <x v="11"/>
    <x v="5"/>
    <s v="HK4907"/>
    <x v="76"/>
    <n v="8.1999999999999993"/>
    <x v="0"/>
    <s v="SRC"/>
    <x v="14"/>
    <n v="2"/>
  </r>
  <r>
    <s v="1EH"/>
    <x v="11"/>
    <x v="5"/>
    <s v="HK4709"/>
    <x v="15"/>
    <n v="8.1999999999999993"/>
    <x v="0"/>
    <s v="SRC"/>
    <x v="14"/>
    <n v="3"/>
  </r>
  <r>
    <s v="1EH"/>
    <x v="11"/>
    <x v="5"/>
    <s v="HK4367"/>
    <x v="36"/>
    <n v="8.1999999999999993"/>
    <x v="0"/>
    <s v="SRC"/>
    <x v="14"/>
    <n v="7"/>
  </r>
  <r>
    <s v="2BI"/>
    <x v="12"/>
    <x v="5"/>
    <s v="HK5379"/>
    <x v="6"/>
    <n v="6.2"/>
    <x v="1"/>
    <s v="1EN"/>
    <x v="135"/>
    <n v="1"/>
  </r>
  <r>
    <s v="4AE"/>
    <x v="33"/>
    <x v="5"/>
    <s v="HK5297"/>
    <x v="29"/>
    <n v="8.1"/>
    <x v="0"/>
    <s v="4AE"/>
    <x v="36"/>
    <n v="2"/>
  </r>
  <r>
    <s v="4AE"/>
    <x v="33"/>
    <x v="5"/>
    <s v="HK4813"/>
    <x v="29"/>
    <n v="8.1"/>
    <x v="0"/>
    <s v="4AE"/>
    <x v="36"/>
    <n v="4"/>
  </r>
  <r>
    <s v="4AE"/>
    <x v="33"/>
    <x v="5"/>
    <s v="HK1798"/>
    <x v="29"/>
    <n v="8.1"/>
    <x v="0"/>
    <s v="4AE"/>
    <x v="36"/>
    <n v="4"/>
  </r>
  <r>
    <s v="1BP"/>
    <x v="56"/>
    <x v="5"/>
    <s v="HK1227"/>
    <x v="6"/>
    <n v="8.1"/>
    <x v="0"/>
    <s v="1BP"/>
    <x v="50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9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07"/>
    <n v="3"/>
  </r>
  <r>
    <s v="2AS"/>
    <x v="53"/>
    <x v="5"/>
    <s v="HK4303"/>
    <x v="9"/>
    <n v="8.1"/>
    <x v="0"/>
    <s v="1GZ"/>
    <x v="103"/>
    <n v="15"/>
  </r>
  <r>
    <s v="2GF"/>
    <x v="20"/>
    <x v="5"/>
    <s v="HK4478"/>
    <x v="9"/>
    <n v="8.1"/>
    <x v="0"/>
    <s v="0EJ"/>
    <x v="44"/>
    <n v="1"/>
  </r>
  <r>
    <s v="2GF"/>
    <x v="20"/>
    <x v="5"/>
    <s v="HK3216"/>
    <x v="41"/>
    <n v="8.1"/>
    <x v="0"/>
    <s v="1CP"/>
    <x v="23"/>
    <n v="2"/>
  </r>
  <r>
    <s v="2GE"/>
    <x v="48"/>
    <x v="5"/>
    <s v="N605PA"/>
    <x v="79"/>
    <n v="8.1999999999999993"/>
    <x v="0"/>
    <s v="2GE"/>
    <x v="108"/>
    <n v="1"/>
  </r>
  <r>
    <s v="2FP"/>
    <x v="21"/>
    <x v="5"/>
    <s v="HK1957"/>
    <x v="7"/>
    <n v="9.6"/>
    <x v="1"/>
    <s v="1BT"/>
    <x v="26"/>
    <n v="1"/>
  </r>
  <r>
    <s v="2FP"/>
    <x v="21"/>
    <x v="5"/>
    <s v="HK2219"/>
    <x v="87"/>
    <n v="6.2"/>
    <x v="1"/>
    <s v="2FK"/>
    <x v="75"/>
    <n v="3"/>
  </r>
  <r>
    <s v="2FP"/>
    <x v="21"/>
    <x v="5"/>
    <s v="HK1131"/>
    <x v="70"/>
    <n v="6.2"/>
    <x v="1"/>
    <s v="2AS"/>
    <x v="61"/>
    <n v="1"/>
  </r>
  <r>
    <s v="2FP"/>
    <x v="21"/>
    <x v="5"/>
    <s v="HK2513"/>
    <x v="6"/>
    <n v="3.2"/>
    <x v="7"/>
    <s v="1BR"/>
    <x v="51"/>
    <n v="1"/>
  </r>
  <r>
    <s v="2FT"/>
    <x v="44"/>
    <x v="5"/>
    <s v="HK5279"/>
    <x v="16"/>
    <n v="4.0999999999999996"/>
    <x v="3"/>
    <s v="1GQ"/>
    <x v="34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5"/>
    <n v="4"/>
  </r>
  <r>
    <s v="1GQ"/>
    <x v="36"/>
    <x v="5"/>
    <s v="HK2714"/>
    <x v="9"/>
    <n v="8.1"/>
    <x v="0"/>
    <s v="0EA"/>
    <x v="25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EE2FB-595A-4BEA-BED2-B9696BFB40AF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6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2">
    <i>
      <x v="11"/>
    </i>
    <i>
      <x v="8"/>
    </i>
    <i>
      <x v="1"/>
    </i>
    <i>
      <x v="7"/>
    </i>
    <i>
      <x v="2"/>
    </i>
    <i>
      <x v="4"/>
    </i>
    <i>
      <x v="12"/>
    </i>
    <i>
      <x v="3"/>
    </i>
    <i>
      <x v="9"/>
    </i>
    <i>
      <x v="5"/>
    </i>
    <i>
      <x v="1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AC4EF4-3D56-4378-ABA9-E73FED8E205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showAll="0"/>
    <pivotField showAll="0"/>
    <pivotField axis="axisRow"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1"/>
    <field x="10"/>
    <field x="2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A28B3-D17F-4C49-8E42-ECC1E370754C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5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107">
    <i>
      <x v="4"/>
    </i>
    <i>
      <x v="30"/>
    </i>
    <i>
      <x v="18"/>
    </i>
    <i>
      <x v="20"/>
    </i>
    <i>
      <x v="17"/>
    </i>
    <i>
      <x v="90"/>
    </i>
    <i>
      <x v="23"/>
    </i>
    <i>
      <x v="78"/>
    </i>
    <i>
      <x v="50"/>
    </i>
    <i>
      <x v="46"/>
    </i>
    <i>
      <x v="44"/>
    </i>
    <i>
      <x v="73"/>
    </i>
    <i>
      <x v="42"/>
    </i>
    <i>
      <x v="101"/>
    </i>
    <i>
      <x v="32"/>
    </i>
    <i>
      <x v="66"/>
    </i>
    <i>
      <x v="25"/>
    </i>
    <i>
      <x v="45"/>
    </i>
    <i>
      <x v="51"/>
    </i>
    <i>
      <x v="54"/>
    </i>
    <i>
      <x v="24"/>
    </i>
    <i>
      <x v="75"/>
    </i>
    <i>
      <x v="88"/>
    </i>
    <i>
      <x v="29"/>
    </i>
    <i>
      <x v="36"/>
    </i>
    <i>
      <x v="48"/>
    </i>
    <i>
      <x v="37"/>
    </i>
    <i>
      <x v="74"/>
    </i>
    <i>
      <x v="13"/>
    </i>
    <i>
      <x v="21"/>
    </i>
    <i>
      <x v="16"/>
    </i>
    <i>
      <x v="3"/>
    </i>
    <i>
      <x v="83"/>
    </i>
    <i>
      <x v="12"/>
    </i>
    <i>
      <x v="5"/>
    </i>
    <i>
      <x v="38"/>
    </i>
    <i>
      <x v="55"/>
    </i>
    <i>
      <x v="40"/>
    </i>
    <i>
      <x v="94"/>
    </i>
    <i>
      <x v="49"/>
    </i>
    <i>
      <x v="89"/>
    </i>
    <i>
      <x v="10"/>
    </i>
    <i>
      <x v="14"/>
    </i>
    <i>
      <x v="86"/>
    </i>
    <i>
      <x v="43"/>
    </i>
    <i>
      <x v="77"/>
    </i>
    <i>
      <x v="34"/>
    </i>
    <i>
      <x v="7"/>
    </i>
    <i>
      <x v="41"/>
    </i>
    <i>
      <x v="72"/>
    </i>
    <i>
      <x v="97"/>
    </i>
    <i>
      <x v="33"/>
    </i>
    <i>
      <x v="28"/>
    </i>
    <i>
      <x v="70"/>
    </i>
    <i>
      <x v="79"/>
    </i>
    <i>
      <x v="80"/>
    </i>
    <i>
      <x v="99"/>
    </i>
    <i>
      <x v="53"/>
    </i>
    <i>
      <x v="84"/>
    </i>
    <i>
      <x v="19"/>
    </i>
    <i>
      <x v="31"/>
    </i>
    <i>
      <x v="26"/>
    </i>
    <i>
      <x v="62"/>
    </i>
    <i>
      <x v="59"/>
    </i>
    <i>
      <x v="105"/>
    </i>
    <i>
      <x v="98"/>
    </i>
    <i>
      <x v="85"/>
    </i>
    <i>
      <x v="15"/>
    </i>
    <i>
      <x v="39"/>
    </i>
    <i>
      <x v="103"/>
    </i>
    <i>
      <x v="102"/>
    </i>
    <i>
      <x v="61"/>
    </i>
    <i>
      <x v="100"/>
    </i>
    <i>
      <x v="71"/>
    </i>
    <i>
      <x v="63"/>
    </i>
    <i>
      <x v="27"/>
    </i>
    <i>
      <x v="91"/>
    </i>
    <i>
      <x v="64"/>
    </i>
    <i>
      <x v="93"/>
    </i>
    <i>
      <x v="57"/>
    </i>
    <i>
      <x v="96"/>
    </i>
    <i>
      <x/>
    </i>
    <i>
      <x v="11"/>
    </i>
    <i>
      <x v="82"/>
    </i>
    <i>
      <x v="2"/>
    </i>
    <i>
      <x v="35"/>
    </i>
    <i>
      <x v="95"/>
    </i>
    <i>
      <x v="65"/>
    </i>
    <i>
      <x v="60"/>
    </i>
    <i>
      <x v="9"/>
    </i>
    <i>
      <x v="81"/>
    </i>
    <i>
      <x v="67"/>
    </i>
    <i>
      <x v="47"/>
    </i>
    <i>
      <x v="87"/>
    </i>
    <i>
      <x v="58"/>
    </i>
    <i>
      <x v="68"/>
    </i>
    <i>
      <x v="76"/>
    </i>
    <i>
      <x v="69"/>
    </i>
    <i>
      <x v="6"/>
    </i>
    <i>
      <x v="22"/>
    </i>
    <i>
      <x v="8"/>
    </i>
    <i>
      <x v="1"/>
    </i>
    <i>
      <x v="104"/>
    </i>
    <i>
      <x v="92"/>
    </i>
    <i>
      <x v="5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442D4-C165-464C-A37D-D3D0397DB5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4:H212" firstHeaderRow="1" firstDataRow="2" firstDataCol="1"/>
  <pivotFields count="12">
    <pivotField showAll="0"/>
    <pivotField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137">
    <i>
      <x v="58"/>
    </i>
    <i>
      <x v="31"/>
    </i>
    <i>
      <x v="22"/>
    </i>
    <i>
      <x v="120"/>
    </i>
    <i>
      <x v="103"/>
    </i>
    <i>
      <x v="55"/>
    </i>
    <i>
      <x v="121"/>
    </i>
    <i>
      <x v="41"/>
    </i>
    <i>
      <x v="68"/>
    </i>
    <i>
      <x v="49"/>
    </i>
    <i>
      <x v="89"/>
    </i>
    <i>
      <x v="115"/>
    </i>
    <i>
      <x v="99"/>
    </i>
    <i>
      <x v="111"/>
    </i>
    <i>
      <x v="100"/>
    </i>
    <i>
      <x v="110"/>
    </i>
    <i>
      <x v="98"/>
    </i>
    <i>
      <x v="53"/>
    </i>
    <i>
      <x/>
    </i>
    <i>
      <x v="1"/>
    </i>
    <i>
      <x v="88"/>
    </i>
    <i>
      <x v="10"/>
    </i>
    <i>
      <x v="47"/>
    </i>
    <i>
      <x v="19"/>
    </i>
    <i>
      <x v="34"/>
    </i>
    <i>
      <x v="2"/>
    </i>
    <i>
      <x v="108"/>
    </i>
    <i>
      <x v="93"/>
    </i>
    <i>
      <x v="37"/>
    </i>
    <i>
      <x v="63"/>
    </i>
    <i>
      <x v="43"/>
    </i>
    <i>
      <x v="36"/>
    </i>
    <i>
      <x v="104"/>
    </i>
    <i>
      <x v="102"/>
    </i>
    <i>
      <x v="76"/>
    </i>
    <i>
      <x v="109"/>
    </i>
    <i>
      <x v="45"/>
    </i>
    <i>
      <x v="30"/>
    </i>
    <i>
      <x v="123"/>
    </i>
    <i>
      <x v="35"/>
    </i>
    <i>
      <x v="33"/>
    </i>
    <i>
      <x v="131"/>
    </i>
    <i>
      <x v="61"/>
    </i>
    <i>
      <x v="16"/>
    </i>
    <i>
      <x v="28"/>
    </i>
    <i>
      <x v="119"/>
    </i>
    <i>
      <x v="112"/>
    </i>
    <i>
      <x v="25"/>
    </i>
    <i>
      <x v="29"/>
    </i>
    <i>
      <x v="9"/>
    </i>
    <i>
      <x v="6"/>
    </i>
    <i>
      <x v="40"/>
    </i>
    <i>
      <x v="90"/>
    </i>
    <i>
      <x v="3"/>
    </i>
    <i>
      <x v="125"/>
    </i>
    <i>
      <x v="118"/>
    </i>
    <i>
      <x v="126"/>
    </i>
    <i>
      <x v="127"/>
    </i>
    <i>
      <x v="95"/>
    </i>
    <i>
      <x v="132"/>
    </i>
    <i>
      <x v="8"/>
    </i>
    <i>
      <x v="69"/>
    </i>
    <i>
      <x v="97"/>
    </i>
    <i>
      <x v="135"/>
    </i>
    <i>
      <x v="113"/>
    </i>
    <i>
      <x v="94"/>
    </i>
    <i>
      <x v="92"/>
    </i>
    <i>
      <x v="13"/>
    </i>
    <i>
      <x v="96"/>
    </i>
    <i>
      <x v="46"/>
    </i>
    <i>
      <x v="101"/>
    </i>
    <i>
      <x v="85"/>
    </i>
    <i>
      <x v="74"/>
    </i>
    <i>
      <x v="38"/>
    </i>
    <i>
      <x v="20"/>
    </i>
    <i>
      <x v="84"/>
    </i>
    <i>
      <x v="129"/>
    </i>
    <i>
      <x v="52"/>
    </i>
    <i>
      <x v="117"/>
    </i>
    <i>
      <x v="79"/>
    </i>
    <i>
      <x v="114"/>
    </i>
    <i>
      <x v="42"/>
    </i>
    <i>
      <x v="134"/>
    </i>
    <i>
      <x v="87"/>
    </i>
    <i>
      <x v="23"/>
    </i>
    <i>
      <x v="78"/>
    </i>
    <i>
      <x v="128"/>
    </i>
    <i>
      <x v="4"/>
    </i>
    <i>
      <x v="18"/>
    </i>
    <i>
      <x v="54"/>
    </i>
    <i>
      <x v="15"/>
    </i>
    <i>
      <x v="116"/>
    </i>
    <i>
      <x v="32"/>
    </i>
    <i>
      <x v="56"/>
    </i>
    <i>
      <x v="75"/>
    </i>
    <i>
      <x v="67"/>
    </i>
    <i>
      <x v="57"/>
    </i>
    <i>
      <x v="122"/>
    </i>
    <i>
      <x v="81"/>
    </i>
    <i>
      <x v="66"/>
    </i>
    <i>
      <x v="7"/>
    </i>
    <i>
      <x v="71"/>
    </i>
    <i>
      <x v="50"/>
    </i>
    <i>
      <x v="5"/>
    </i>
    <i>
      <x v="39"/>
    </i>
    <i>
      <x v="70"/>
    </i>
    <i>
      <x v="17"/>
    </i>
    <i>
      <x v="107"/>
    </i>
    <i>
      <x v="83"/>
    </i>
    <i>
      <x v="26"/>
    </i>
    <i>
      <x v="24"/>
    </i>
    <i>
      <x v="77"/>
    </i>
    <i>
      <x v="14"/>
    </i>
    <i>
      <x v="60"/>
    </i>
    <i>
      <x v="65"/>
    </i>
    <i>
      <x v="11"/>
    </i>
    <i>
      <x v="59"/>
    </i>
    <i>
      <x v="62"/>
    </i>
    <i>
      <x v="105"/>
    </i>
    <i>
      <x v="72"/>
    </i>
    <i>
      <x v="91"/>
    </i>
    <i>
      <x v="73"/>
    </i>
    <i>
      <x v="124"/>
    </i>
    <i>
      <x v="48"/>
    </i>
    <i>
      <x v="133"/>
    </i>
    <i>
      <x v="12"/>
    </i>
    <i>
      <x v="21"/>
    </i>
    <i>
      <x v="106"/>
    </i>
    <i>
      <x v="130"/>
    </i>
    <i>
      <x v="64"/>
    </i>
    <i>
      <x v="80"/>
    </i>
    <i>
      <x v="86"/>
    </i>
    <i>
      <x v="82"/>
    </i>
    <i>
      <x v="51"/>
    </i>
    <i>
      <x v="44"/>
    </i>
    <i>
      <x v="27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DA07EF-E778-4A3E-A684-2A0B18F6A8B6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70" firstHeaderRow="1" firstDataRow="2" firstDataCol="1"/>
  <pivotFields count="12">
    <pivotField showAll="0"/>
    <pivotField axis="axisRow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62">
    <i>
      <x v="34"/>
    </i>
    <i>
      <x v="60"/>
    </i>
    <i>
      <x v="38"/>
    </i>
    <i>
      <x v="24"/>
    </i>
    <i>
      <x v="52"/>
    </i>
    <i>
      <x v="54"/>
    </i>
    <i>
      <x v="53"/>
    </i>
    <i>
      <x v="9"/>
    </i>
    <i>
      <x v="22"/>
    </i>
    <i>
      <x v="32"/>
    </i>
    <i>
      <x v="37"/>
    </i>
    <i>
      <x v="51"/>
    </i>
    <i>
      <x v="41"/>
    </i>
    <i>
      <x v="19"/>
    </i>
    <i>
      <x v="27"/>
    </i>
    <i>
      <x v="40"/>
    </i>
    <i>
      <x v="10"/>
    </i>
    <i>
      <x v="11"/>
    </i>
    <i>
      <x/>
    </i>
    <i>
      <x v="14"/>
    </i>
    <i>
      <x v="49"/>
    </i>
    <i>
      <x v="50"/>
    </i>
    <i>
      <x v="16"/>
    </i>
    <i>
      <x v="3"/>
    </i>
    <i>
      <x v="5"/>
    </i>
    <i>
      <x v="2"/>
    </i>
    <i>
      <x v="36"/>
    </i>
    <i>
      <x v="35"/>
    </i>
    <i>
      <x v="13"/>
    </i>
    <i>
      <x v="48"/>
    </i>
    <i>
      <x v="30"/>
    </i>
    <i>
      <x v="39"/>
    </i>
    <i>
      <x v="29"/>
    </i>
    <i>
      <x v="44"/>
    </i>
    <i>
      <x v="45"/>
    </i>
    <i>
      <x v="20"/>
    </i>
    <i>
      <x v="1"/>
    </i>
    <i>
      <x v="59"/>
    </i>
    <i>
      <x v="17"/>
    </i>
    <i>
      <x v="55"/>
    </i>
    <i>
      <x v="31"/>
    </i>
    <i>
      <x v="26"/>
    </i>
    <i>
      <x v="43"/>
    </i>
    <i>
      <x v="25"/>
    </i>
    <i>
      <x v="12"/>
    </i>
    <i>
      <x v="15"/>
    </i>
    <i>
      <x v="56"/>
    </i>
    <i>
      <x v="57"/>
    </i>
    <i>
      <x v="46"/>
    </i>
    <i>
      <x v="28"/>
    </i>
    <i>
      <x v="8"/>
    </i>
    <i>
      <x v="58"/>
    </i>
    <i>
      <x v="33"/>
    </i>
    <i>
      <x v="47"/>
    </i>
    <i>
      <x v="6"/>
    </i>
    <i>
      <x v="21"/>
    </i>
    <i>
      <x v="42"/>
    </i>
    <i>
      <x v="23"/>
    </i>
    <i>
      <x v="7"/>
    </i>
    <i>
      <x v="4"/>
    </i>
    <i>
      <x v="18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F4DE1D-94E4-44AA-9A2D-70026BFAA3F3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I404" firstHeaderRow="1" firstDataRow="2" firstDataCol="2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"/>
    <field x="8"/>
  </rowFields>
  <rowItems count="396">
    <i>
      <x v="34"/>
    </i>
    <i r="1">
      <x v="58"/>
    </i>
    <i>
      <x v="60"/>
    </i>
    <i r="1">
      <x v="31"/>
    </i>
    <i>
      <x v="38"/>
    </i>
    <i r="1">
      <x v="22"/>
    </i>
    <i r="1">
      <x v="30"/>
    </i>
    <i r="1">
      <x v="41"/>
    </i>
    <i r="1">
      <x v="55"/>
    </i>
    <i>
      <x v="24"/>
    </i>
    <i r="1">
      <x v="1"/>
    </i>
    <i r="1">
      <x v="36"/>
    </i>
    <i r="1">
      <x v="41"/>
    </i>
    <i r="1">
      <x v="68"/>
    </i>
    <i r="1">
      <x v="89"/>
    </i>
    <i r="1">
      <x v="100"/>
    </i>
    <i r="1">
      <x v="102"/>
    </i>
    <i>
      <x v="52"/>
    </i>
    <i r="1">
      <x v="34"/>
    </i>
    <i r="1">
      <x v="95"/>
    </i>
    <i r="1">
      <x v="103"/>
    </i>
    <i r="1">
      <x v="120"/>
    </i>
    <i>
      <x v="54"/>
    </i>
    <i r="1">
      <x v="8"/>
    </i>
    <i r="1">
      <x v="14"/>
    </i>
    <i r="1">
      <x v="19"/>
    </i>
    <i r="1">
      <x v="35"/>
    </i>
    <i r="1">
      <x v="66"/>
    </i>
    <i r="1">
      <x v="76"/>
    </i>
    <i r="1">
      <x v="88"/>
    </i>
    <i r="1">
      <x v="103"/>
    </i>
    <i r="1">
      <x v="112"/>
    </i>
    <i r="1">
      <x v="123"/>
    </i>
    <i>
      <x v="53"/>
    </i>
    <i r="1">
      <x v="121"/>
    </i>
    <i>
      <x v="9"/>
    </i>
    <i r="1">
      <x v="2"/>
    </i>
    <i r="1">
      <x v="4"/>
    </i>
    <i r="1">
      <x v="8"/>
    </i>
    <i r="1">
      <x v="10"/>
    </i>
    <i r="1">
      <x v="16"/>
    </i>
    <i r="1">
      <x v="17"/>
    </i>
    <i r="1">
      <x v="28"/>
    </i>
    <i r="1">
      <x v="34"/>
    </i>
    <i r="1">
      <x v="35"/>
    </i>
    <i r="1">
      <x v="37"/>
    </i>
    <i r="1">
      <x v="47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1"/>
    </i>
    <i r="1">
      <x v="92"/>
    </i>
    <i r="1">
      <x v="94"/>
    </i>
    <i r="1">
      <x v="99"/>
    </i>
    <i r="1">
      <x v="101"/>
    </i>
    <i r="1">
      <x v="106"/>
    </i>
    <i r="1">
      <x v="109"/>
    </i>
    <i r="1">
      <x v="110"/>
    </i>
    <i r="1">
      <x v="111"/>
    </i>
    <i r="1">
      <x v="112"/>
    </i>
    <i r="1">
      <x v="113"/>
    </i>
    <i r="1">
      <x v="117"/>
    </i>
    <i r="1">
      <x v="118"/>
    </i>
    <i r="1">
      <x v="119"/>
    </i>
    <i r="1">
      <x v="123"/>
    </i>
    <i r="1">
      <x v="130"/>
    </i>
    <i>
      <x v="22"/>
    </i>
    <i r="1">
      <x v="49"/>
    </i>
    <i>
      <x v="32"/>
    </i>
    <i r="1">
      <x v="103"/>
    </i>
    <i>
      <x v="37"/>
    </i>
    <i r="1">
      <x v="10"/>
    </i>
    <i r="1">
      <x v="12"/>
    </i>
    <i r="1">
      <x v="47"/>
    </i>
    <i r="1">
      <x v="53"/>
    </i>
    <i r="1">
      <x v="64"/>
    </i>
    <i r="1">
      <x v="90"/>
    </i>
    <i r="1">
      <x v="92"/>
    </i>
    <i r="1">
      <x v="99"/>
    </i>
    <i r="1">
      <x v="100"/>
    </i>
    <i r="1">
      <x v="104"/>
    </i>
    <i r="1">
      <x v="105"/>
    </i>
    <i r="1">
      <x v="108"/>
    </i>
    <i r="1">
      <x v="109"/>
    </i>
    <i r="1">
      <x v="110"/>
    </i>
    <i r="1">
      <x v="135"/>
    </i>
    <i>
      <x v="51"/>
    </i>
    <i r="1">
      <x v="115"/>
    </i>
    <i>
      <x v="41"/>
    </i>
    <i r="1">
      <x v="98"/>
    </i>
    <i>
      <x v="19"/>
    </i>
    <i r="1">
      <x v="9"/>
    </i>
    <i r="1">
      <x v="56"/>
    </i>
    <i r="1">
      <x v="57"/>
    </i>
    <i r="1">
      <x v="61"/>
    </i>
    <i r="1">
      <x v="70"/>
    </i>
    <i r="1">
      <x v="75"/>
    </i>
    <i r="1">
      <x v="78"/>
    </i>
    <i r="1">
      <x v="79"/>
    </i>
    <i r="1">
      <x v="82"/>
    </i>
    <i r="1">
      <x v="83"/>
    </i>
    <i r="1">
      <x v="96"/>
    </i>
    <i r="1">
      <x v="100"/>
    </i>
    <i r="1">
      <x v="116"/>
    </i>
    <i r="1">
      <x v="117"/>
    </i>
    <i r="1">
      <x v="118"/>
    </i>
    <i r="1">
      <x v="123"/>
    </i>
    <i r="1">
      <x v="127"/>
    </i>
    <i r="1">
      <x v="131"/>
    </i>
    <i r="1">
      <x v="134"/>
    </i>
    <i>
      <x v="27"/>
    </i>
    <i r="1">
      <x/>
    </i>
    <i r="1">
      <x v="1"/>
    </i>
    <i r="1">
      <x v="2"/>
    </i>
    <i r="1">
      <x v="25"/>
    </i>
    <i r="1">
      <x v="34"/>
    </i>
    <i r="1">
      <x v="53"/>
    </i>
    <i r="1">
      <x v="56"/>
    </i>
    <i r="1">
      <x v="58"/>
    </i>
    <i r="1">
      <x v="72"/>
    </i>
    <i r="1">
      <x v="77"/>
    </i>
    <i r="1">
      <x v="78"/>
    </i>
    <i r="1">
      <x v="81"/>
    </i>
    <i r="1">
      <x v="85"/>
    </i>
    <i r="1">
      <x v="87"/>
    </i>
    <i r="1">
      <x v="95"/>
    </i>
    <i r="1">
      <x v="98"/>
    </i>
    <i r="1">
      <x v="100"/>
    </i>
    <i r="1">
      <x v="108"/>
    </i>
    <i r="1">
      <x v="110"/>
    </i>
    <i r="1">
      <x v="115"/>
    </i>
    <i r="1">
      <x v="121"/>
    </i>
    <i r="1">
      <x v="122"/>
    </i>
    <i r="1">
      <x v="124"/>
    </i>
    <i>
      <x v="40"/>
    </i>
    <i r="1">
      <x v="3"/>
    </i>
    <i r="1">
      <x v="92"/>
    </i>
    <i r="1">
      <x v="99"/>
    </i>
    <i r="1">
      <x v="125"/>
    </i>
    <i>
      <x v="10"/>
    </i>
    <i r="1">
      <x v="25"/>
    </i>
    <i r="1">
      <x v="58"/>
    </i>
    <i>
      <x v="11"/>
    </i>
    <i r="1">
      <x v="1"/>
    </i>
    <i>
      <x/>
    </i>
    <i r="1">
      <x/>
    </i>
    <i>
      <x v="14"/>
    </i>
    <i r="1">
      <x v="29"/>
    </i>
    <i r="1">
      <x v="34"/>
    </i>
    <i r="1">
      <x v="35"/>
    </i>
    <i r="1">
      <x v="37"/>
    </i>
    <i r="1">
      <x v="43"/>
    </i>
    <i r="1">
      <x v="95"/>
    </i>
    <i>
      <x v="49"/>
    </i>
    <i r="1">
      <x v="3"/>
    </i>
    <i r="1">
      <x v="99"/>
    </i>
    <i r="1">
      <x v="103"/>
    </i>
    <i r="1">
      <x v="110"/>
    </i>
    <i>
      <x v="50"/>
    </i>
    <i r="1">
      <x v="111"/>
    </i>
    <i>
      <x v="16"/>
    </i>
    <i r="1">
      <x v="15"/>
    </i>
    <i r="1">
      <x v="41"/>
    </i>
    <i r="1">
      <x v="42"/>
    </i>
    <i r="1">
      <x v="44"/>
    </i>
    <i r="1">
      <x v="100"/>
    </i>
    <i r="1">
      <x v="128"/>
    </i>
    <i r="1">
      <x v="132"/>
    </i>
    <i>
      <x v="3"/>
    </i>
    <i r="1">
      <x v="10"/>
    </i>
    <i>
      <x v="5"/>
    </i>
    <i r="1">
      <x/>
    </i>
    <i r="1">
      <x v="2"/>
    </i>
    <i r="1">
      <x v="5"/>
    </i>
    <i r="1">
      <x v="20"/>
    </i>
    <i r="1">
      <x v="38"/>
    </i>
    <i r="1">
      <x v="46"/>
    </i>
    <i r="1">
      <x v="48"/>
    </i>
    <i r="1">
      <x v="49"/>
    </i>
    <i r="1">
      <x v="58"/>
    </i>
    <i r="1">
      <x v="62"/>
    </i>
    <i r="1">
      <x v="69"/>
    </i>
    <i r="1">
      <x v="71"/>
    </i>
    <i r="1">
      <x v="80"/>
    </i>
    <i r="1">
      <x v="90"/>
    </i>
    <i r="1">
      <x v="93"/>
    </i>
    <i r="1">
      <x v="115"/>
    </i>
    <i r="1">
      <x v="119"/>
    </i>
    <i r="1">
      <x v="121"/>
    </i>
    <i r="1">
      <x v="123"/>
    </i>
    <i>
      <x v="2"/>
    </i>
    <i r="1">
      <x v="7"/>
    </i>
    <i r="1">
      <x v="28"/>
    </i>
    <i r="1">
      <x v="34"/>
    </i>
    <i r="1">
      <x v="35"/>
    </i>
    <i r="1">
      <x v="37"/>
    </i>
    <i r="1">
      <x v="45"/>
    </i>
    <i r="1">
      <x v="49"/>
    </i>
    <i r="1">
      <x v="53"/>
    </i>
    <i r="1">
      <x v="79"/>
    </i>
    <i r="1">
      <x v="94"/>
    </i>
    <i r="1">
      <x v="97"/>
    </i>
    <i r="1">
      <x v="100"/>
    </i>
    <i r="1">
      <x v="103"/>
    </i>
    <i r="1">
      <x v="108"/>
    </i>
    <i r="1">
      <x v="111"/>
    </i>
    <i r="1">
      <x v="123"/>
    </i>
    <i>
      <x v="36"/>
    </i>
    <i r="1">
      <x v="4"/>
    </i>
    <i r="1">
      <x v="13"/>
    </i>
    <i r="1">
      <x v="16"/>
    </i>
    <i r="1">
      <x v="28"/>
    </i>
    <i r="1">
      <x v="32"/>
    </i>
    <i r="1">
      <x v="33"/>
    </i>
    <i r="1">
      <x v="37"/>
    </i>
    <i r="1">
      <x v="43"/>
    </i>
    <i r="1">
      <x v="100"/>
    </i>
    <i r="1">
      <x v="101"/>
    </i>
    <i r="1">
      <x v="111"/>
    </i>
    <i r="1">
      <x v="119"/>
    </i>
    <i r="1">
      <x v="129"/>
    </i>
    <i>
      <x v="35"/>
    </i>
    <i r="1">
      <x v="25"/>
    </i>
    <i r="1">
      <x v="58"/>
    </i>
    <i>
      <x v="13"/>
    </i>
    <i r="1">
      <x v="3"/>
    </i>
    <i r="1">
      <x v="34"/>
    </i>
    <i r="1">
      <x v="53"/>
    </i>
    <i>
      <x v="48"/>
    </i>
    <i r="1">
      <x v="8"/>
    </i>
    <i r="1">
      <x v="103"/>
    </i>
    <i r="1">
      <x v="135"/>
    </i>
    <i>
      <x v="30"/>
    </i>
    <i r="1">
      <x v="7"/>
    </i>
    <i r="1">
      <x v="10"/>
    </i>
    <i r="1">
      <x v="18"/>
    </i>
    <i r="1">
      <x v="20"/>
    </i>
    <i r="1">
      <x v="24"/>
    </i>
    <i r="1">
      <x v="34"/>
    </i>
    <i r="1">
      <x v="37"/>
    </i>
    <i r="1">
      <x v="38"/>
    </i>
    <i r="1">
      <x v="40"/>
    </i>
    <i r="1">
      <x v="47"/>
    </i>
    <i r="1">
      <x v="49"/>
    </i>
    <i r="1">
      <x v="50"/>
    </i>
    <i r="1">
      <x v="60"/>
    </i>
    <i r="1">
      <x v="65"/>
    </i>
    <i r="1">
      <x v="67"/>
    </i>
    <i r="1">
      <x v="76"/>
    </i>
    <i r="1">
      <x v="88"/>
    </i>
    <i r="1">
      <x v="92"/>
    </i>
    <i r="1">
      <x v="100"/>
    </i>
    <i r="1">
      <x v="103"/>
    </i>
    <i r="1">
      <x v="110"/>
    </i>
    <i r="1">
      <x v="112"/>
    </i>
    <i r="1">
      <x v="115"/>
    </i>
    <i r="1">
      <x v="118"/>
    </i>
    <i r="1">
      <x v="120"/>
    </i>
    <i r="1">
      <x v="123"/>
    </i>
    <i r="1">
      <x v="133"/>
    </i>
    <i>
      <x v="39"/>
    </i>
    <i r="1">
      <x v="93"/>
    </i>
    <i>
      <x v="29"/>
    </i>
    <i r="1">
      <x v="63"/>
    </i>
    <i>
      <x v="44"/>
    </i>
    <i r="1">
      <x/>
    </i>
    <i r="1">
      <x v="2"/>
    </i>
    <i r="1">
      <x v="5"/>
    </i>
    <i r="1">
      <x v="23"/>
    </i>
    <i r="1">
      <x v="49"/>
    </i>
    <i r="1">
      <x v="54"/>
    </i>
    <i r="1">
      <x v="69"/>
    </i>
    <i r="1">
      <x v="93"/>
    </i>
    <i r="1">
      <x v="100"/>
    </i>
    <i r="1">
      <x v="101"/>
    </i>
    <i r="1">
      <x v="103"/>
    </i>
    <i r="1">
      <x v="104"/>
    </i>
    <i r="1">
      <x v="116"/>
    </i>
    <i>
      <x v="45"/>
    </i>
    <i r="1">
      <x v="45"/>
    </i>
    <i r="1">
      <x v="52"/>
    </i>
    <i r="1">
      <x v="100"/>
    </i>
    <i r="1">
      <x v="104"/>
    </i>
    <i r="1">
      <x v="113"/>
    </i>
    <i>
      <x v="20"/>
    </i>
    <i r="1">
      <x v="108"/>
    </i>
    <i>
      <x v="1"/>
    </i>
    <i r="1">
      <x v="2"/>
    </i>
    <i>
      <x v="59"/>
    </i>
    <i r="1">
      <x v="16"/>
    </i>
    <i r="1">
      <x v="32"/>
    </i>
    <i r="1">
      <x v="33"/>
    </i>
    <i r="1">
      <x v="40"/>
    </i>
    <i r="1">
      <x v="63"/>
    </i>
    <i r="1">
      <x v="100"/>
    </i>
    <i r="1">
      <x v="111"/>
    </i>
    <i r="1">
      <x v="113"/>
    </i>
    <i>
      <x v="17"/>
    </i>
    <i r="1">
      <x v="45"/>
    </i>
    <i r="1">
      <x v="79"/>
    </i>
    <i r="1">
      <x v="108"/>
    </i>
    <i>
      <x v="55"/>
    </i>
    <i r="1">
      <x v="13"/>
    </i>
    <i r="1">
      <x v="26"/>
    </i>
    <i r="1">
      <x v="32"/>
    </i>
    <i r="1">
      <x v="33"/>
    </i>
    <i r="1">
      <x v="37"/>
    </i>
    <i r="1">
      <x v="40"/>
    </i>
    <i r="1">
      <x v="46"/>
    </i>
    <i r="1">
      <x v="50"/>
    </i>
    <i r="1">
      <x v="63"/>
    </i>
    <i r="1">
      <x v="100"/>
    </i>
    <i r="1">
      <x v="111"/>
    </i>
    <i r="1">
      <x v="114"/>
    </i>
    <i r="1">
      <x v="119"/>
    </i>
    <i>
      <x v="31"/>
    </i>
    <i r="1">
      <x v="103"/>
    </i>
    <i>
      <x v="26"/>
    </i>
    <i r="1">
      <x v="34"/>
    </i>
    <i r="1">
      <x v="103"/>
    </i>
    <i>
      <x v="43"/>
    </i>
    <i r="1">
      <x v="37"/>
    </i>
    <i r="1">
      <x v="100"/>
    </i>
    <i>
      <x v="25"/>
    </i>
    <i r="1">
      <x v="10"/>
    </i>
    <i r="1">
      <x v="19"/>
    </i>
    <i r="1">
      <x v="26"/>
    </i>
    <i r="1">
      <x v="33"/>
    </i>
    <i r="1">
      <x v="39"/>
    </i>
    <i r="1">
      <x v="47"/>
    </i>
    <i r="1">
      <x v="53"/>
    </i>
    <i r="1">
      <x v="71"/>
    </i>
    <i r="1">
      <x v="86"/>
    </i>
    <i r="1">
      <x v="94"/>
    </i>
    <i r="1">
      <x v="99"/>
    </i>
    <i r="1">
      <x v="100"/>
    </i>
    <i r="1">
      <x v="113"/>
    </i>
    <i>
      <x v="12"/>
    </i>
    <i r="1">
      <x v="33"/>
    </i>
    <i>
      <x v="15"/>
    </i>
    <i r="1">
      <x v="89"/>
    </i>
    <i r="1">
      <x v="100"/>
    </i>
    <i>
      <x v="56"/>
    </i>
    <i r="1">
      <x v="6"/>
    </i>
    <i r="1">
      <x v="103"/>
    </i>
    <i>
      <x v="57"/>
    </i>
    <i r="1">
      <x v="8"/>
    </i>
    <i r="1">
      <x v="117"/>
    </i>
    <i r="1">
      <x v="126"/>
    </i>
    <i>
      <x v="46"/>
    </i>
    <i r="1">
      <x v="18"/>
    </i>
    <i r="1">
      <x v="37"/>
    </i>
    <i r="1">
      <x v="51"/>
    </i>
    <i r="1">
      <x v="119"/>
    </i>
    <i r="1">
      <x v="129"/>
    </i>
    <i>
      <x v="28"/>
    </i>
    <i r="1">
      <x v="61"/>
    </i>
    <i r="1">
      <x v="73"/>
    </i>
    <i r="1">
      <x v="96"/>
    </i>
    <i r="1">
      <x v="126"/>
    </i>
    <i>
      <x v="8"/>
    </i>
    <i r="1">
      <x v="100"/>
    </i>
    <i>
      <x v="58"/>
    </i>
    <i r="1">
      <x v="27"/>
    </i>
    <i r="1">
      <x v="41"/>
    </i>
    <i r="1">
      <x v="132"/>
    </i>
    <i>
      <x v="33"/>
    </i>
    <i r="1">
      <x v="84"/>
    </i>
    <i r="1">
      <x v="94"/>
    </i>
    <i>
      <x v="47"/>
    </i>
    <i r="1">
      <x v="100"/>
    </i>
    <i r="1">
      <x v="107"/>
    </i>
    <i>
      <x v="6"/>
    </i>
    <i r="1">
      <x v="13"/>
    </i>
    <i r="1">
      <x v="34"/>
    </i>
    <i r="1">
      <x v="40"/>
    </i>
    <i>
      <x v="21"/>
    </i>
    <i r="1">
      <x v="2"/>
    </i>
    <i>
      <x v="42"/>
    </i>
    <i r="1">
      <x v="110"/>
    </i>
    <i>
      <x v="23"/>
    </i>
    <i r="1">
      <x v="103"/>
    </i>
    <i>
      <x v="7"/>
    </i>
    <i r="1">
      <x/>
    </i>
    <i r="1">
      <x v="21"/>
    </i>
    <i r="1">
      <x v="100"/>
    </i>
    <i>
      <x v="4"/>
    </i>
    <i r="1">
      <x v="11"/>
    </i>
    <i>
      <x v="18"/>
    </i>
    <i r="1">
      <x v="34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AA40C-D945-4D09-8C0C-D53716CE70F7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1040" firstHeaderRow="1" firstDataRow="1" firstDataCol="3" rowPageCount="1" colPageCount="1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axis="axisRow" compact="0" showAll="0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</pivotField>
    <pivotField compact="0" showAll="0"/>
    <pivotField axis="axisPage" compact="0" showAll="0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</pivotField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"/>
    <field x="8"/>
    <field x="4"/>
  </rowFields>
  <rowItems count="1032">
    <i>
      <x v="34"/>
    </i>
    <i r="1">
      <x v="58"/>
    </i>
    <i r="2">
      <x v="17"/>
    </i>
    <i r="2">
      <x v="18"/>
    </i>
    <i r="2">
      <x v="20"/>
    </i>
    <i>
      <x v="60"/>
    </i>
    <i r="1">
      <x v="31"/>
    </i>
    <i r="2">
      <x v="4"/>
    </i>
    <i>
      <x v="38"/>
    </i>
    <i r="1">
      <x v="22"/>
    </i>
    <i r="2">
      <x v="30"/>
    </i>
    <i r="1">
      <x v="30"/>
    </i>
    <i r="2">
      <x v="5"/>
    </i>
    <i r="1">
      <x v="41"/>
    </i>
    <i r="2">
      <x v="3"/>
    </i>
    <i r="2">
      <x v="4"/>
    </i>
    <i r="1">
      <x v="55"/>
    </i>
    <i r="2">
      <x v="30"/>
    </i>
    <i>
      <x v="24"/>
    </i>
    <i r="1">
      <x v="1"/>
    </i>
    <i r="2">
      <x v="28"/>
    </i>
    <i r="1">
      <x v="36"/>
    </i>
    <i r="2">
      <x v="32"/>
    </i>
    <i r="1">
      <x v="41"/>
    </i>
    <i r="2">
      <x v="4"/>
    </i>
    <i r="1">
      <x v="68"/>
    </i>
    <i r="2">
      <x v="50"/>
    </i>
    <i r="1">
      <x v="89"/>
    </i>
    <i r="2">
      <x v="4"/>
    </i>
    <i r="1">
      <x v="100"/>
    </i>
    <i r="2">
      <x v="32"/>
    </i>
    <i r="1">
      <x v="102"/>
    </i>
    <i r="2">
      <x v="16"/>
    </i>
    <i r="2">
      <x v="17"/>
    </i>
    <i>
      <x v="52"/>
    </i>
    <i r="1">
      <x v="34"/>
    </i>
    <i r="2">
      <x v="32"/>
    </i>
    <i r="1">
      <x v="95"/>
    </i>
    <i r="2">
      <x v="32"/>
    </i>
    <i r="2">
      <x v="37"/>
    </i>
    <i r="1">
      <x v="103"/>
    </i>
    <i r="2">
      <x v="23"/>
    </i>
    <i r="2">
      <x v="32"/>
    </i>
    <i r="2">
      <x v="33"/>
    </i>
    <i r="1">
      <x v="120"/>
    </i>
    <i r="2">
      <x v="23"/>
    </i>
    <i r="2">
      <x v="32"/>
    </i>
    <i r="2">
      <x v="36"/>
    </i>
    <i r="2">
      <x v="70"/>
    </i>
    <i r="2">
      <x v="75"/>
    </i>
    <i>
      <x v="54"/>
    </i>
    <i r="1">
      <x v="8"/>
    </i>
    <i r="2">
      <x v="90"/>
    </i>
    <i r="1">
      <x v="14"/>
    </i>
    <i r="2">
      <x v="44"/>
    </i>
    <i r="2">
      <x v="46"/>
    </i>
    <i r="1">
      <x v="19"/>
    </i>
    <i r="2">
      <x v="51"/>
    </i>
    <i r="2">
      <x v="90"/>
    </i>
    <i r="1">
      <x v="35"/>
    </i>
    <i r="2">
      <x v="54"/>
    </i>
    <i r="1">
      <x v="66"/>
    </i>
    <i r="2">
      <x v="42"/>
    </i>
    <i r="1">
      <x v="76"/>
    </i>
    <i r="2">
      <x v="49"/>
    </i>
    <i r="2">
      <x v="51"/>
    </i>
    <i r="2">
      <x v="54"/>
    </i>
    <i r="1">
      <x v="88"/>
    </i>
    <i r="2">
      <x v="44"/>
    </i>
    <i r="2">
      <x v="46"/>
    </i>
    <i r="1">
      <x v="103"/>
    </i>
    <i r="2">
      <x v="32"/>
    </i>
    <i r="2">
      <x v="43"/>
    </i>
    <i r="2">
      <x v="44"/>
    </i>
    <i r="2">
      <x v="46"/>
    </i>
    <i r="2">
      <x v="51"/>
    </i>
    <i r="2">
      <x v="53"/>
    </i>
    <i r="2">
      <x v="78"/>
    </i>
    <i r="2">
      <x v="80"/>
    </i>
    <i r="2">
      <x v="88"/>
    </i>
    <i r="2">
      <x v="89"/>
    </i>
    <i r="2">
      <x v="90"/>
    </i>
    <i r="2">
      <x v="96"/>
    </i>
    <i r="1">
      <x v="112"/>
    </i>
    <i r="2">
      <x v="90"/>
    </i>
    <i r="1">
      <x v="123"/>
    </i>
    <i r="2">
      <x v="32"/>
    </i>
    <i r="2">
      <x v="42"/>
    </i>
    <i r="2">
      <x v="44"/>
    </i>
    <i r="2">
      <x v="90"/>
    </i>
    <i>
      <x v="53"/>
    </i>
    <i r="1">
      <x v="121"/>
    </i>
    <i r="2">
      <x v="17"/>
    </i>
    <i r="2">
      <x v="20"/>
    </i>
    <i r="2">
      <x v="66"/>
    </i>
    <i>
      <x v="9"/>
    </i>
    <i r="1">
      <x v="2"/>
    </i>
    <i r="2">
      <x v="54"/>
    </i>
    <i r="1">
      <x v="4"/>
    </i>
    <i r="2">
      <x v="44"/>
    </i>
    <i r="1">
      <x v="8"/>
    </i>
    <i r="2">
      <x v="33"/>
    </i>
    <i r="2">
      <x v="37"/>
    </i>
    <i r="1">
      <x v="10"/>
    </i>
    <i r="2">
      <x v="42"/>
    </i>
    <i r="2">
      <x v="78"/>
    </i>
    <i r="2">
      <x v="82"/>
    </i>
    <i r="2">
      <x v="88"/>
    </i>
    <i r="1">
      <x v="16"/>
    </i>
    <i r="2">
      <x v="46"/>
    </i>
    <i r="1">
      <x v="17"/>
    </i>
    <i r="2">
      <x v="32"/>
    </i>
    <i r="1">
      <x v="28"/>
    </i>
    <i r="2">
      <x v="51"/>
    </i>
    <i r="1">
      <x v="34"/>
    </i>
    <i r="2">
      <x v="33"/>
    </i>
    <i r="2">
      <x v="37"/>
    </i>
    <i r="2">
      <x v="46"/>
    </i>
    <i r="2">
      <x v="54"/>
    </i>
    <i r="1">
      <x v="35"/>
    </i>
    <i r="2">
      <x v="46"/>
    </i>
    <i r="2">
      <x v="54"/>
    </i>
    <i r="1">
      <x v="37"/>
    </i>
    <i r="2">
      <x v="42"/>
    </i>
    <i r="1">
      <x v="47"/>
    </i>
    <i r="2">
      <x v="37"/>
    </i>
    <i r="2">
      <x v="46"/>
    </i>
    <i r="2">
      <x v="51"/>
    </i>
    <i r="2">
      <x v="90"/>
    </i>
    <i r="2">
      <x v="99"/>
    </i>
    <i r="1">
      <x v="53"/>
    </i>
    <i r="2">
      <x v="10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45"/>
    </i>
    <i r="2">
      <x v="86"/>
    </i>
    <i r="1">
      <x v="69"/>
    </i>
    <i r="2">
      <x v="101"/>
    </i>
    <i r="1">
      <x v="74"/>
    </i>
    <i r="2">
      <x v="45"/>
    </i>
    <i r="1">
      <x v="91"/>
    </i>
    <i r="2">
      <x v="46"/>
    </i>
    <i r="1">
      <x v="92"/>
    </i>
    <i r="2">
      <x v="88"/>
    </i>
    <i r="2">
      <x v="90"/>
    </i>
    <i r="1">
      <x v="94"/>
    </i>
    <i r="2">
      <x v="88"/>
    </i>
    <i r="1">
      <x v="99"/>
    </i>
    <i r="2">
      <x v="21"/>
    </i>
    <i r="2">
      <x v="48"/>
    </i>
    <i r="2">
      <x v="88"/>
    </i>
    <i r="2">
      <x v="90"/>
    </i>
    <i r="1">
      <x v="101"/>
    </i>
    <i r="2">
      <x v="54"/>
    </i>
    <i r="1">
      <x v="106"/>
    </i>
    <i r="2">
      <x v="78"/>
    </i>
    <i r="1">
      <x v="109"/>
    </i>
    <i r="2">
      <x v="79"/>
    </i>
    <i r="2">
      <x v="88"/>
    </i>
    <i r="2">
      <x v="90"/>
    </i>
    <i r="1">
      <x v="110"/>
    </i>
    <i r="2">
      <x v="90"/>
    </i>
    <i r="1">
      <x v="111"/>
    </i>
    <i r="2">
      <x v="90"/>
    </i>
    <i r="1">
      <x v="112"/>
    </i>
    <i r="2">
      <x v="88"/>
    </i>
    <i r="1">
      <x v="113"/>
    </i>
    <i r="2">
      <x v="45"/>
    </i>
    <i r="2">
      <x v="86"/>
    </i>
    <i r="1">
      <x v="117"/>
    </i>
    <i r="2">
      <x v="19"/>
    </i>
    <i r="1">
      <x v="118"/>
    </i>
    <i r="2">
      <x v="90"/>
    </i>
    <i r="1">
      <x v="119"/>
    </i>
    <i r="2">
      <x v="42"/>
    </i>
    <i r="2">
      <x v="49"/>
    </i>
    <i r="1">
      <x v="123"/>
    </i>
    <i r="2">
      <x v="43"/>
    </i>
    <i r="1">
      <x v="130"/>
    </i>
    <i r="2">
      <x v="86"/>
    </i>
    <i>
      <x v="22"/>
    </i>
    <i r="1">
      <x v="49"/>
    </i>
    <i r="2">
      <x v="45"/>
    </i>
    <i r="2">
      <x v="83"/>
    </i>
    <i r="2">
      <x v="101"/>
    </i>
    <i>
      <x v="32"/>
    </i>
    <i r="1">
      <x v="103"/>
    </i>
    <i r="2">
      <x v="24"/>
    </i>
    <i r="2">
      <x v="25"/>
    </i>
    <i r="2">
      <x v="46"/>
    </i>
    <i>
      <x v="37"/>
    </i>
    <i r="1">
      <x v="10"/>
    </i>
    <i r="2">
      <x v="42"/>
    </i>
    <i r="1">
      <x v="12"/>
    </i>
    <i r="2">
      <x v="78"/>
    </i>
    <i r="1">
      <x v="47"/>
    </i>
    <i r="2">
      <x v="46"/>
    </i>
    <i r="2">
      <x v="80"/>
    </i>
    <i r="2">
      <x v="90"/>
    </i>
    <i r="2">
      <x v="97"/>
    </i>
    <i r="2">
      <x v="99"/>
    </i>
    <i r="1">
      <x v="53"/>
    </i>
    <i r="2">
      <x v="90"/>
    </i>
    <i r="1">
      <x v="64"/>
    </i>
    <i r="2">
      <x v="46"/>
    </i>
    <i r="1">
      <x v="90"/>
    </i>
    <i r="2">
      <x v="37"/>
    </i>
    <i r="2">
      <x v="44"/>
    </i>
    <i r="2">
      <x v="46"/>
    </i>
    <i r="1">
      <x v="92"/>
    </i>
    <i r="2">
      <x v="88"/>
    </i>
    <i r="1">
      <x v="99"/>
    </i>
    <i r="2">
      <x v="14"/>
    </i>
    <i r="2">
      <x v="21"/>
    </i>
    <i r="2">
      <x v="44"/>
    </i>
    <i r="2">
      <x v="46"/>
    </i>
    <i r="2">
      <x v="48"/>
    </i>
    <i r="2">
      <x v="84"/>
    </i>
    <i r="2">
      <x v="88"/>
    </i>
    <i r="2">
      <x v="90"/>
    </i>
    <i r="1">
      <x v="100"/>
    </i>
    <i r="2">
      <x v="42"/>
    </i>
    <i r="2">
      <x v="44"/>
    </i>
    <i r="2">
      <x v="46"/>
    </i>
    <i r="2">
      <x v="78"/>
    </i>
    <i r="2">
      <x v="84"/>
    </i>
    <i r="1">
      <x v="104"/>
    </i>
    <i r="2">
      <x v="43"/>
    </i>
    <i r="2">
      <x v="78"/>
    </i>
    <i r="2">
      <x v="90"/>
    </i>
    <i r="1">
      <x v="105"/>
    </i>
    <i r="2">
      <x v="44"/>
    </i>
    <i r="1">
      <x v="108"/>
    </i>
    <i r="2">
      <x v="34"/>
    </i>
    <i r="2">
      <x v="94"/>
    </i>
    <i r="1">
      <x v="109"/>
    </i>
    <i r="2">
      <x v="79"/>
    </i>
    <i r="2">
      <x v="88"/>
    </i>
    <i r="2">
      <x v="90"/>
    </i>
    <i r="1">
      <x v="110"/>
    </i>
    <i r="2">
      <x v="13"/>
    </i>
    <i r="2">
      <x v="37"/>
    </i>
    <i r="2">
      <x v="38"/>
    </i>
    <i r="2">
      <x v="88"/>
    </i>
    <i r="1">
      <x v="135"/>
    </i>
    <i r="2">
      <x v="48"/>
    </i>
    <i>
      <x v="51"/>
    </i>
    <i r="1">
      <x v="115"/>
    </i>
    <i r="2">
      <x v="66"/>
    </i>
    <i r="2">
      <x v="73"/>
    </i>
    <i r="2">
      <x v="77"/>
    </i>
    <i>
      <x v="41"/>
    </i>
    <i r="1">
      <x v="98"/>
    </i>
    <i r="2">
      <x v="73"/>
    </i>
    <i>
      <x v="19"/>
    </i>
    <i r="1">
      <x v="9"/>
    </i>
    <i r="2">
      <x v="41"/>
    </i>
    <i r="2">
      <x v="42"/>
    </i>
    <i r="2">
      <x v="83"/>
    </i>
    <i r="2">
      <x v="85"/>
    </i>
    <i r="1">
      <x v="56"/>
    </i>
    <i r="2">
      <x v="46"/>
    </i>
    <i r="1">
      <x v="57"/>
    </i>
    <i r="2">
      <x v="46"/>
    </i>
    <i r="1">
      <x v="61"/>
    </i>
    <i r="2">
      <x v="42"/>
    </i>
    <i r="2">
      <x v="90"/>
    </i>
    <i r="1">
      <x v="70"/>
    </i>
    <i r="2">
      <x v="86"/>
    </i>
    <i r="1">
      <x v="75"/>
    </i>
    <i r="2">
      <x v="32"/>
    </i>
    <i r="1">
      <x v="78"/>
    </i>
    <i r="2">
      <x v="24"/>
    </i>
    <i r="1">
      <x v="79"/>
    </i>
    <i r="2">
      <x v="54"/>
    </i>
    <i r="1">
      <x v="82"/>
    </i>
    <i r="2">
      <x v="46"/>
    </i>
    <i r="1">
      <x v="83"/>
    </i>
    <i r="2">
      <x v="46"/>
    </i>
    <i r="1">
      <x v="96"/>
    </i>
    <i r="2">
      <x v="90"/>
    </i>
    <i r="1">
      <x v="100"/>
    </i>
    <i r="2">
      <x v="90"/>
    </i>
    <i r="1">
      <x v="116"/>
    </i>
    <i r="2">
      <x v="1"/>
    </i>
    <i r="2">
      <x v="46"/>
    </i>
    <i r="1">
      <x v="117"/>
    </i>
    <i r="2">
      <x v="105"/>
    </i>
    <i r="1">
      <x v="118"/>
    </i>
    <i r="2">
      <x v="64"/>
    </i>
    <i r="2">
      <x v="90"/>
    </i>
    <i r="2">
      <x v="105"/>
    </i>
    <i r="1">
      <x v="123"/>
    </i>
    <i r="2">
      <x v="54"/>
    </i>
    <i r="2">
      <x v="90"/>
    </i>
    <i r="1">
      <x v="127"/>
    </i>
    <i r="2">
      <x v="88"/>
    </i>
    <i r="1">
      <x v="131"/>
    </i>
    <i r="2">
      <x v="40"/>
    </i>
    <i r="2">
      <x v="41"/>
    </i>
    <i r="2">
      <x v="46"/>
    </i>
    <i r="2">
      <x v="78"/>
    </i>
    <i r="1">
      <x v="134"/>
    </i>
    <i r="2">
      <x v="32"/>
    </i>
    <i r="2">
      <x v="44"/>
    </i>
    <i r="2">
      <x v="46"/>
    </i>
    <i r="2">
      <x v="54"/>
    </i>
    <i>
      <x v="27"/>
    </i>
    <i r="1">
      <x/>
    </i>
    <i r="2">
      <x v="78"/>
    </i>
    <i r="1">
      <x v="1"/>
    </i>
    <i r="2">
      <x v="29"/>
    </i>
    <i r="1">
      <x v="2"/>
    </i>
    <i r="2">
      <x v="46"/>
    </i>
    <i r="1">
      <x v="25"/>
    </i>
    <i r="2">
      <x v="28"/>
    </i>
    <i r="1">
      <x v="34"/>
    </i>
    <i r="2">
      <x v="33"/>
    </i>
    <i r="2">
      <x v="37"/>
    </i>
    <i r="2">
      <x v="46"/>
    </i>
    <i r="2">
      <x v="73"/>
    </i>
    <i r="1">
      <x v="53"/>
    </i>
    <i r="2">
      <x v="10"/>
    </i>
    <i r="2">
      <x v="55"/>
    </i>
    <i r="1">
      <x v="56"/>
    </i>
    <i r="2">
      <x v="21"/>
    </i>
    <i r="2">
      <x v="56"/>
    </i>
    <i r="1">
      <x v="58"/>
    </i>
    <i r="2">
      <x v="17"/>
    </i>
    <i r="2">
      <x v="18"/>
    </i>
    <i r="2">
      <x v="20"/>
    </i>
    <i r="1">
      <x v="72"/>
    </i>
    <i r="2">
      <x v="76"/>
    </i>
    <i r="1">
      <x v="77"/>
    </i>
    <i r="2">
      <x v="24"/>
    </i>
    <i r="1">
      <x v="78"/>
    </i>
    <i r="2">
      <x v="23"/>
    </i>
    <i r="1">
      <x v="81"/>
    </i>
    <i r="2">
      <x v="24"/>
    </i>
    <i r="2">
      <x v="68"/>
    </i>
    <i r="2">
      <x v="71"/>
    </i>
    <i r="1">
      <x v="85"/>
    </i>
    <i r="2">
      <x v="17"/>
    </i>
    <i r="2">
      <x v="20"/>
    </i>
    <i r="1">
      <x v="87"/>
    </i>
    <i r="2">
      <x v="61"/>
    </i>
    <i r="2">
      <x v="67"/>
    </i>
    <i r="1">
      <x v="95"/>
    </i>
    <i r="2">
      <x v="37"/>
    </i>
    <i r="1">
      <x v="98"/>
    </i>
    <i r="2">
      <x v="73"/>
    </i>
    <i r="1">
      <x v="100"/>
    </i>
    <i r="2">
      <x v="32"/>
    </i>
    <i r="1">
      <x v="108"/>
    </i>
    <i r="2">
      <x v="37"/>
    </i>
    <i r="1">
      <x v="110"/>
    </i>
    <i r="2">
      <x v="37"/>
    </i>
    <i r="1">
      <x v="115"/>
    </i>
    <i r="2">
      <x v="66"/>
    </i>
    <i r="2">
      <x v="73"/>
    </i>
    <i r="2">
      <x v="77"/>
    </i>
    <i r="1">
      <x v="121"/>
    </i>
    <i r="2">
      <x v="17"/>
    </i>
    <i r="2">
      <x v="20"/>
    </i>
    <i r="2">
      <x v="66"/>
    </i>
    <i r="1">
      <x v="122"/>
    </i>
    <i r="2">
      <x v="10"/>
    </i>
    <i r="2">
      <x v="32"/>
    </i>
    <i r="1">
      <x v="124"/>
    </i>
    <i r="2">
      <x v="46"/>
    </i>
    <i>
      <x v="40"/>
    </i>
    <i r="1">
      <x v="3"/>
    </i>
    <i r="2">
      <x v="9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6"/>
    </i>
    <i r="2">
      <x v="48"/>
    </i>
    <i r="2">
      <x v="88"/>
    </i>
    <i r="2">
      <x v="90"/>
    </i>
    <i r="1">
      <x v="125"/>
    </i>
    <i r="2">
      <x v="10"/>
    </i>
    <i r="2">
      <x v="54"/>
    </i>
    <i r="2">
      <x v="88"/>
    </i>
    <i r="2">
      <x v="90"/>
    </i>
    <i>
      <x v="10"/>
    </i>
    <i r="1">
      <x v="25"/>
    </i>
    <i r="2">
      <x v="26"/>
    </i>
    <i r="2">
      <x v="27"/>
    </i>
    <i r="2">
      <x v="28"/>
    </i>
    <i r="2">
      <x v="29"/>
    </i>
    <i r="1">
      <x v="58"/>
    </i>
    <i r="2">
      <x v="17"/>
    </i>
    <i r="2">
      <x v="20"/>
    </i>
    <i>
      <x v="11"/>
    </i>
    <i r="1">
      <x v="1"/>
    </i>
    <i r="2">
      <x v="12"/>
    </i>
    <i r="2">
      <x v="29"/>
    </i>
    <i>
      <x/>
    </i>
    <i r="1">
      <x/>
    </i>
    <i r="2">
      <x v="78"/>
    </i>
    <i r="2">
      <x v="90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2">
      <x v="81"/>
    </i>
    <i r="1">
      <x v="43"/>
    </i>
    <i r="2">
      <x v="42"/>
    </i>
    <i r="2">
      <x v="46"/>
    </i>
    <i r="1">
      <x v="95"/>
    </i>
    <i r="2">
      <x v="46"/>
    </i>
    <i>
      <x v="49"/>
    </i>
    <i r="1">
      <x v="3"/>
    </i>
    <i r="2">
      <x v="32"/>
    </i>
    <i r="2">
      <x v="90"/>
    </i>
    <i r="1">
      <x v="99"/>
    </i>
    <i r="2">
      <x v="32"/>
    </i>
    <i r="1">
      <x v="103"/>
    </i>
    <i r="2">
      <x v="32"/>
    </i>
    <i r="2">
      <x v="48"/>
    </i>
    <i r="2">
      <x v="90"/>
    </i>
    <i r="1">
      <x v="110"/>
    </i>
    <i r="2">
      <x v="13"/>
    </i>
    <i r="2">
      <x v="32"/>
    </i>
    <i r="2">
      <x v="38"/>
    </i>
    <i r="2">
      <x v="72"/>
    </i>
    <i r="2">
      <x v="78"/>
    </i>
    <i>
      <x v="50"/>
    </i>
    <i r="1">
      <x v="111"/>
    </i>
    <i r="2">
      <x v="10"/>
    </i>
    <i r="2">
      <x v="39"/>
    </i>
    <i r="2">
      <x v="46"/>
    </i>
    <i r="2">
      <x v="54"/>
    </i>
    <i r="2">
      <x v="78"/>
    </i>
    <i r="2">
      <x v="90"/>
    </i>
    <i r="2">
      <x v="103"/>
    </i>
    <i>
      <x v="16"/>
    </i>
    <i r="1">
      <x v="15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44"/>
    </i>
    <i r="2">
      <x v="4"/>
    </i>
    <i r="1">
      <x v="100"/>
    </i>
    <i r="2">
      <x v="4"/>
    </i>
    <i r="1">
      <x v="128"/>
    </i>
    <i r="2">
      <x v="4"/>
    </i>
    <i r="1">
      <x v="132"/>
    </i>
    <i r="2">
      <x v="7"/>
    </i>
    <i>
      <x v="3"/>
    </i>
    <i r="1">
      <x v="10"/>
    </i>
    <i r="2">
      <x/>
    </i>
    <i r="2">
      <x v="42"/>
    </i>
    <i r="2">
      <x v="44"/>
    </i>
    <i r="2">
      <x v="46"/>
    </i>
    <i r="2">
      <x v="54"/>
    </i>
    <i r="2">
      <x v="78"/>
    </i>
    <i r="2">
      <x v="83"/>
    </i>
    <i r="2">
      <x v="88"/>
    </i>
    <i r="2">
      <x v="89"/>
    </i>
    <i r="2">
      <x v="92"/>
    </i>
    <i r="2">
      <x v="103"/>
    </i>
    <i>
      <x v="5"/>
    </i>
    <i r="1">
      <x/>
    </i>
    <i r="2">
      <x v="78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91"/>
    </i>
    <i r="2">
      <x v="100"/>
    </i>
    <i r="1">
      <x v="38"/>
    </i>
    <i r="2">
      <x v="45"/>
    </i>
    <i r="2">
      <x v="46"/>
    </i>
    <i r="1">
      <x v="46"/>
    </i>
    <i r="2">
      <x v="86"/>
    </i>
    <i r="1">
      <x v="48"/>
    </i>
    <i r="2">
      <x v="101"/>
    </i>
    <i r="1">
      <x v="49"/>
    </i>
    <i r="2">
      <x v="45"/>
    </i>
    <i r="1">
      <x v="58"/>
    </i>
    <i r="2">
      <x v="17"/>
    </i>
    <i r="2">
      <x v="20"/>
    </i>
    <i r="1">
      <x v="62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80"/>
    </i>
    <i r="2">
      <x v="51"/>
    </i>
    <i r="1">
      <x v="90"/>
    </i>
    <i r="2">
      <x v="44"/>
    </i>
    <i r="1">
      <x v="93"/>
    </i>
    <i r="2">
      <x v="42"/>
    </i>
    <i r="1">
      <x v="115"/>
    </i>
    <i r="2">
      <x v="37"/>
    </i>
    <i r="2">
      <x v="54"/>
    </i>
    <i r="2">
      <x v="73"/>
    </i>
    <i r="1">
      <x v="119"/>
    </i>
    <i r="2">
      <x v="19"/>
    </i>
    <i r="2">
      <x v="23"/>
    </i>
    <i r="2">
      <x v="54"/>
    </i>
    <i r="2">
      <x v="90"/>
    </i>
    <i r="2">
      <x v="94"/>
    </i>
    <i r="1">
      <x v="121"/>
    </i>
    <i r="2">
      <x v="17"/>
    </i>
    <i r="2">
      <x v="20"/>
    </i>
    <i r="1">
      <x v="123"/>
    </i>
    <i r="2">
      <x v="51"/>
    </i>
    <i>
      <x v="2"/>
    </i>
    <i r="1">
      <x v="7"/>
    </i>
    <i r="2">
      <x v="46"/>
    </i>
    <i r="2">
      <x v="87"/>
    </i>
    <i r="1">
      <x v="28"/>
    </i>
    <i r="2">
      <x v="51"/>
    </i>
    <i r="2">
      <x v="60"/>
    </i>
    <i r="1">
      <x v="34"/>
    </i>
    <i r="2">
      <x v="10"/>
    </i>
    <i r="2">
      <x v="32"/>
    </i>
    <i r="2">
      <x v="33"/>
    </i>
    <i r="2">
      <x v="37"/>
    </i>
    <i r="2">
      <x v="46"/>
    </i>
    <i r="1">
      <x v="35"/>
    </i>
    <i r="2">
      <x v="46"/>
    </i>
    <i r="1">
      <x v="37"/>
    </i>
    <i r="2">
      <x v="44"/>
    </i>
    <i r="1">
      <x v="45"/>
    </i>
    <i r="2">
      <x v="37"/>
    </i>
    <i r="1">
      <x v="49"/>
    </i>
    <i r="2">
      <x v="83"/>
    </i>
    <i r="1">
      <x v="53"/>
    </i>
    <i r="2">
      <x v="10"/>
    </i>
    <i r="1">
      <x v="79"/>
    </i>
    <i r="2">
      <x v="54"/>
    </i>
    <i r="1">
      <x v="94"/>
    </i>
    <i r="2">
      <x v="88"/>
    </i>
    <i r="1">
      <x v="97"/>
    </i>
    <i r="2">
      <x v="73"/>
    </i>
    <i r="1">
      <x v="100"/>
    </i>
    <i r="2">
      <x v="42"/>
    </i>
    <i r="1">
      <x v="103"/>
    </i>
    <i r="2">
      <x v="37"/>
    </i>
    <i r="2">
      <x v="90"/>
    </i>
    <i r="1">
      <x v="108"/>
    </i>
    <i r="2">
      <x v="37"/>
    </i>
    <i r="1">
      <x v="111"/>
    </i>
    <i r="2">
      <x v="32"/>
    </i>
    <i r="2">
      <x v="34"/>
    </i>
    <i r="2">
      <x v="39"/>
    </i>
    <i r="2">
      <x v="103"/>
    </i>
    <i r="1">
      <x v="123"/>
    </i>
    <i r="2">
      <x v="43"/>
    </i>
    <i r="2">
      <x v="46"/>
    </i>
    <i r="2">
      <x v="53"/>
    </i>
    <i r="2">
      <x v="89"/>
    </i>
    <i r="2">
      <x v="90"/>
    </i>
    <i>
      <x v="36"/>
    </i>
    <i r="1">
      <x v="4"/>
    </i>
    <i r="2">
      <x v="42"/>
    </i>
    <i r="2">
      <x v="46"/>
    </i>
    <i r="1">
      <x v="13"/>
    </i>
    <i r="2">
      <x v="88"/>
    </i>
    <i r="2">
      <x v="89"/>
    </i>
    <i r="2">
      <x v="90"/>
    </i>
    <i r="1">
      <x v="16"/>
    </i>
    <i r="2">
      <x v="42"/>
    </i>
    <i r="2">
      <x v="46"/>
    </i>
    <i r="1">
      <x v="28"/>
    </i>
    <i r="2">
      <x v="44"/>
    </i>
    <i r="1">
      <x v="32"/>
    </i>
    <i r="2">
      <x v="63"/>
    </i>
    <i r="1">
      <x v="33"/>
    </i>
    <i r="2">
      <x v="42"/>
    </i>
    <i r="2">
      <x v="46"/>
    </i>
    <i r="2">
      <x v="78"/>
    </i>
    <i r="1">
      <x v="37"/>
    </i>
    <i r="2">
      <x v="44"/>
    </i>
    <i r="2">
      <x v="78"/>
    </i>
    <i r="1">
      <x v="43"/>
    </i>
    <i r="2">
      <x v="46"/>
    </i>
    <i r="1">
      <x v="100"/>
    </i>
    <i r="2">
      <x v="40"/>
    </i>
    <i r="2">
      <x v="78"/>
    </i>
    <i r="2">
      <x v="83"/>
    </i>
    <i r="2">
      <x v="90"/>
    </i>
    <i r="1">
      <x v="101"/>
    </i>
    <i r="2">
      <x v="89"/>
    </i>
    <i r="1">
      <x v="111"/>
    </i>
    <i r="2">
      <x v="10"/>
    </i>
    <i r="2">
      <x v="32"/>
    </i>
    <i r="2">
      <x v="78"/>
    </i>
    <i r="2">
      <x v="90"/>
    </i>
    <i r="1">
      <x v="119"/>
    </i>
    <i r="2">
      <x v="42"/>
    </i>
    <i r="2">
      <x v="44"/>
    </i>
    <i r="1">
      <x v="129"/>
    </i>
    <i r="2">
      <x v="46"/>
    </i>
    <i>
      <x v="35"/>
    </i>
    <i r="1">
      <x v="25"/>
    </i>
    <i r="2">
      <x v="26"/>
    </i>
    <i r="1">
      <x v="58"/>
    </i>
    <i r="2">
      <x v="74"/>
    </i>
    <i>
      <x v="13"/>
    </i>
    <i r="1">
      <x v="3"/>
    </i>
    <i r="2">
      <x v="33"/>
    </i>
    <i r="1">
      <x v="34"/>
    </i>
    <i r="2">
      <x v="32"/>
    </i>
    <i r="2">
      <x v="37"/>
    </i>
    <i r="2">
      <x v="46"/>
    </i>
    <i r="1">
      <x v="53"/>
    </i>
    <i r="2">
      <x v="10"/>
    </i>
    <i r="2">
      <x v="55"/>
    </i>
    <i r="2">
      <x v="90"/>
    </i>
    <i>
      <x v="48"/>
    </i>
    <i r="1">
      <x v="8"/>
    </i>
    <i r="2">
      <x v="90"/>
    </i>
    <i r="1">
      <x v="103"/>
    </i>
    <i r="2">
      <x v="42"/>
    </i>
    <i r="2">
      <x v="48"/>
    </i>
    <i r="2">
      <x v="54"/>
    </i>
    <i r="2">
      <x v="78"/>
    </i>
    <i r="2">
      <x v="88"/>
    </i>
    <i r="2">
      <x v="90"/>
    </i>
    <i r="1">
      <x v="135"/>
    </i>
    <i r="2">
      <x v="48"/>
    </i>
    <i r="2">
      <x v="88"/>
    </i>
    <i>
      <x v="30"/>
    </i>
    <i r="1">
      <x v="7"/>
    </i>
    <i r="2">
      <x v="46"/>
    </i>
    <i r="1">
      <x v="10"/>
    </i>
    <i r="2">
      <x v="42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34"/>
    </i>
    <i r="2">
      <x v="32"/>
    </i>
    <i r="1">
      <x v="37"/>
    </i>
    <i r="2">
      <x v="78"/>
    </i>
    <i r="1">
      <x v="38"/>
    </i>
    <i r="2">
      <x v="45"/>
    </i>
    <i r="1">
      <x v="40"/>
    </i>
    <i r="2">
      <x v="42"/>
    </i>
    <i r="2">
      <x v="78"/>
    </i>
    <i r="1">
      <x v="47"/>
    </i>
    <i r="2">
      <x v="99"/>
    </i>
    <i r="1">
      <x v="49"/>
    </i>
    <i r="2">
      <x v="104"/>
    </i>
    <i r="1">
      <x v="50"/>
    </i>
    <i r="2">
      <x v="78"/>
    </i>
    <i r="1">
      <x v="60"/>
    </i>
    <i r="2">
      <x v="78"/>
    </i>
    <i r="1">
      <x v="65"/>
    </i>
    <i r="2">
      <x v="45"/>
    </i>
    <i r="1">
      <x v="67"/>
    </i>
    <i r="2">
      <x v="78"/>
    </i>
    <i r="1">
      <x v="76"/>
    </i>
    <i r="2">
      <x v="49"/>
    </i>
    <i r="1">
      <x v="88"/>
    </i>
    <i r="2">
      <x v="44"/>
    </i>
    <i r="2">
      <x v="46"/>
    </i>
    <i r="2">
      <x v="73"/>
    </i>
    <i r="1">
      <x v="92"/>
    </i>
    <i r="2">
      <x v="78"/>
    </i>
    <i r="1">
      <x v="100"/>
    </i>
    <i r="2">
      <x v="41"/>
    </i>
    <i r="2">
      <x v="44"/>
    </i>
    <i r="1">
      <x v="103"/>
    </i>
    <i r="2">
      <x v="78"/>
    </i>
    <i r="1">
      <x v="110"/>
    </i>
    <i r="2">
      <x v="78"/>
    </i>
    <i r="1">
      <x v="112"/>
    </i>
    <i r="2">
      <x v="88"/>
    </i>
    <i r="1">
      <x v="115"/>
    </i>
    <i r="2">
      <x v="73"/>
    </i>
    <i r="1">
      <x v="118"/>
    </i>
    <i r="2">
      <x v="78"/>
    </i>
    <i r="1">
      <x v="120"/>
    </i>
    <i r="2">
      <x v="32"/>
    </i>
    <i r="1">
      <x v="123"/>
    </i>
    <i r="2">
      <x v="90"/>
    </i>
    <i r="1">
      <x v="133"/>
    </i>
    <i r="2">
      <x v="54"/>
    </i>
    <i>
      <x v="39"/>
    </i>
    <i r="1">
      <x v="93"/>
    </i>
    <i r="2">
      <x v="40"/>
    </i>
    <i r="2">
      <x v="42"/>
    </i>
    <i>
      <x v="29"/>
    </i>
    <i r="1">
      <x v="63"/>
    </i>
    <i r="2">
      <x v="42"/>
    </i>
    <i r="2">
      <x v="78"/>
    </i>
    <i r="2">
      <x v="90"/>
    </i>
    <i>
      <x v="44"/>
    </i>
    <i r="1">
      <x/>
    </i>
    <i r="2">
      <x v="78"/>
    </i>
    <i r="1">
      <x v="2"/>
    </i>
    <i r="2">
      <x v="54"/>
    </i>
    <i r="1">
      <x v="5"/>
    </i>
    <i r="2">
      <x v="54"/>
    </i>
    <i r="1">
      <x v="23"/>
    </i>
    <i r="2">
      <x v="46"/>
    </i>
    <i r="2">
      <x v="54"/>
    </i>
    <i r="1">
      <x v="49"/>
    </i>
    <i r="2">
      <x v="45"/>
    </i>
    <i r="1">
      <x v="54"/>
    </i>
    <i r="2">
      <x v="46"/>
    </i>
    <i r="1">
      <x v="69"/>
    </i>
    <i r="2">
      <x v="54"/>
    </i>
    <i r="1">
      <x v="93"/>
    </i>
    <i r="2">
      <x v="42"/>
    </i>
    <i r="1">
      <x v="100"/>
    </i>
    <i r="2">
      <x v="42"/>
    </i>
    <i r="2">
      <x v="54"/>
    </i>
    <i r="2">
      <x v="78"/>
    </i>
    <i r="2">
      <x v="90"/>
    </i>
    <i r="1">
      <x v="101"/>
    </i>
    <i r="2">
      <x v="54"/>
    </i>
    <i r="1">
      <x v="103"/>
    </i>
    <i r="2">
      <x v="42"/>
    </i>
    <i r="2">
      <x v="43"/>
    </i>
    <i r="2">
      <x v="53"/>
    </i>
    <i r="1">
      <x v="104"/>
    </i>
    <i r="2">
      <x v="90"/>
    </i>
    <i r="1">
      <x v="116"/>
    </i>
    <i r="2">
      <x v="46"/>
    </i>
    <i>
      <x v="45"/>
    </i>
    <i r="1">
      <x v="45"/>
    </i>
    <i r="2">
      <x v="88"/>
    </i>
    <i r="1">
      <x v="52"/>
    </i>
    <i r="2">
      <x v="54"/>
    </i>
    <i r="2">
      <x v="90"/>
    </i>
    <i r="1">
      <x v="100"/>
    </i>
    <i r="2">
      <x v="44"/>
    </i>
    <i r="2">
      <x v="95"/>
    </i>
    <i r="1">
      <x v="104"/>
    </i>
    <i r="2">
      <x v="78"/>
    </i>
    <i r="1">
      <x v="113"/>
    </i>
    <i r="2">
      <x v="86"/>
    </i>
    <i>
      <x v="20"/>
    </i>
    <i r="1">
      <x v="108"/>
    </i>
    <i r="2">
      <x v="34"/>
    </i>
    <i r="2">
      <x v="37"/>
    </i>
    <i r="2">
      <x v="65"/>
    </i>
    <i r="2">
      <x v="94"/>
    </i>
    <i>
      <x v="1"/>
    </i>
    <i r="1">
      <x v="2"/>
    </i>
    <i r="2">
      <x v="46"/>
    </i>
    <i r="2">
      <x v="54"/>
    </i>
    <i>
      <x v="59"/>
    </i>
    <i r="1">
      <x v="16"/>
    </i>
    <i r="2">
      <x v="42"/>
    </i>
    <i r="2">
      <x v="46"/>
    </i>
    <i r="1">
      <x v="32"/>
    </i>
    <i r="2">
      <x v="63"/>
    </i>
    <i r="1">
      <x v="33"/>
    </i>
    <i r="2">
      <x v="46"/>
    </i>
    <i r="1">
      <x v="40"/>
    </i>
    <i r="2">
      <x v="42"/>
    </i>
    <i r="2">
      <x v="46"/>
    </i>
    <i r="2">
      <x v="90"/>
    </i>
    <i r="1">
      <x v="63"/>
    </i>
    <i r="2">
      <x v="78"/>
    </i>
    <i r="1">
      <x v="100"/>
    </i>
    <i r="2">
      <x v="44"/>
    </i>
    <i r="1">
      <x v="111"/>
    </i>
    <i r="2">
      <x v="46"/>
    </i>
    <i r="2">
      <x v="47"/>
    </i>
    <i r="2">
      <x v="90"/>
    </i>
    <i r="1">
      <x v="113"/>
    </i>
    <i r="2">
      <x v="78"/>
    </i>
    <i>
      <x v="17"/>
    </i>
    <i r="1">
      <x v="45"/>
    </i>
    <i r="2">
      <x v="32"/>
    </i>
    <i r="2">
      <x v="37"/>
    </i>
    <i r="2">
      <x v="42"/>
    </i>
    <i r="2">
      <x v="44"/>
    </i>
    <i r="2">
      <x v="46"/>
    </i>
    <i r="2">
      <x v="78"/>
    </i>
    <i r="2">
      <x v="88"/>
    </i>
    <i r="2">
      <x v="94"/>
    </i>
    <i r="2">
      <x v="102"/>
    </i>
    <i r="1">
      <x v="79"/>
    </i>
    <i r="2">
      <x v="54"/>
    </i>
    <i r="1">
      <x v="108"/>
    </i>
    <i r="2">
      <x v="94"/>
    </i>
    <i>
      <x v="55"/>
    </i>
    <i r="1">
      <x v="13"/>
    </i>
    <i r="2">
      <x v="89"/>
    </i>
    <i r="1">
      <x v="26"/>
    </i>
    <i r="2">
      <x v="45"/>
    </i>
    <i r="1">
      <x v="32"/>
    </i>
    <i r="2">
      <x v="89"/>
    </i>
    <i r="1">
      <x v="33"/>
    </i>
    <i r="2">
      <x v="46"/>
    </i>
    <i r="1">
      <x v="37"/>
    </i>
    <i r="2">
      <x v="44"/>
    </i>
    <i r="1">
      <x v="40"/>
    </i>
    <i r="2">
      <x v="42"/>
    </i>
    <i r="1">
      <x v="46"/>
    </i>
    <i r="2">
      <x v="45"/>
    </i>
    <i r="2">
      <x v="86"/>
    </i>
    <i r="1">
      <x v="50"/>
    </i>
    <i r="2">
      <x v="78"/>
    </i>
    <i r="1">
      <x v="63"/>
    </i>
    <i r="2">
      <x v="78"/>
    </i>
    <i r="2">
      <x v="90"/>
    </i>
    <i r="1">
      <x v="100"/>
    </i>
    <i r="2">
      <x v="42"/>
    </i>
    <i r="1">
      <x v="111"/>
    </i>
    <i r="2">
      <x v="32"/>
    </i>
    <i r="2">
      <x v="78"/>
    </i>
    <i r="2">
      <x v="90"/>
    </i>
    <i r="1">
      <x v="114"/>
    </i>
    <i r="2">
      <x v="45"/>
    </i>
    <i r="1">
      <x v="119"/>
    </i>
    <i r="2">
      <x v="44"/>
    </i>
    <i>
      <x v="31"/>
    </i>
    <i r="1">
      <x v="103"/>
    </i>
    <i r="2">
      <x v="22"/>
    </i>
    <i r="2">
      <x v="43"/>
    </i>
    <i r="2">
      <x v="44"/>
    </i>
    <i r="2">
      <x v="46"/>
    </i>
    <i r="2">
      <x v="48"/>
    </i>
    <i r="2">
      <x v="54"/>
    </i>
    <i r="2">
      <x v="78"/>
    </i>
    <i r="2">
      <x v="88"/>
    </i>
    <i>
      <x v="26"/>
    </i>
    <i r="1">
      <x v="34"/>
    </i>
    <i r="2">
      <x v="37"/>
    </i>
    <i r="1">
      <x v="103"/>
    </i>
    <i r="2">
      <x v="14"/>
    </i>
    <i r="2">
      <x v="21"/>
    </i>
    <i r="2">
      <x v="37"/>
    </i>
    <i r="2">
      <x v="40"/>
    </i>
    <i r="2">
      <x v="41"/>
    </i>
    <i r="2">
      <x v="42"/>
    </i>
    <i r="2">
      <x v="44"/>
    </i>
    <i r="2">
      <x v="46"/>
    </i>
    <i r="2">
      <x v="83"/>
    </i>
    <i r="2">
      <x v="90"/>
    </i>
    <i r="2">
      <x v="93"/>
    </i>
    <i r="2">
      <x v="102"/>
    </i>
    <i>
      <x v="43"/>
    </i>
    <i r="1">
      <x v="37"/>
    </i>
    <i r="2">
      <x v="11"/>
    </i>
    <i r="2">
      <x v="78"/>
    </i>
    <i r="1">
      <x v="100"/>
    </i>
    <i r="2">
      <x v="40"/>
    </i>
    <i r="2">
      <x v="42"/>
    </i>
    <i r="2">
      <x v="44"/>
    </i>
    <i r="2">
      <x v="54"/>
    </i>
    <i r="2">
      <x v="83"/>
    </i>
    <i>
      <x v="25"/>
    </i>
    <i r="1">
      <x v="10"/>
    </i>
    <i r="2">
      <x v="79"/>
    </i>
    <i r="1">
      <x v="19"/>
    </i>
    <i r="2">
      <x v="90"/>
    </i>
    <i r="1">
      <x v="26"/>
    </i>
    <i r="2">
      <x v="45"/>
    </i>
    <i r="1">
      <x v="33"/>
    </i>
    <i r="2">
      <x v="46"/>
    </i>
    <i r="1">
      <x v="39"/>
    </i>
    <i r="2">
      <x v="45"/>
    </i>
    <i r="1">
      <x v="47"/>
    </i>
    <i r="2">
      <x v="53"/>
    </i>
    <i r="2">
      <x v="80"/>
    </i>
    <i r="2">
      <x v="90"/>
    </i>
    <i r="1">
      <x v="53"/>
    </i>
    <i r="2">
      <x v="90"/>
    </i>
    <i r="1">
      <x v="71"/>
    </i>
    <i r="2">
      <x v="45"/>
    </i>
    <i r="1">
      <x v="86"/>
    </i>
    <i r="2">
      <x v="42"/>
    </i>
    <i r="1">
      <x v="94"/>
    </i>
    <i r="2">
      <x v="10"/>
    </i>
    <i r="1">
      <x v="99"/>
    </i>
    <i r="2">
      <x v="57"/>
    </i>
    <i r="1">
      <x v="100"/>
    </i>
    <i r="2">
      <x v="42"/>
    </i>
    <i r="1">
      <x v="113"/>
    </i>
    <i r="2">
      <x v="86"/>
    </i>
    <i>
      <x v="12"/>
    </i>
    <i r="1">
      <x v="33"/>
    </i>
    <i r="2">
      <x v="42"/>
    </i>
    <i r="2">
      <x v="46"/>
    </i>
    <i r="2">
      <x v="83"/>
    </i>
    <i>
      <x v="15"/>
    </i>
    <i r="1">
      <x v="89"/>
    </i>
    <i r="2">
      <x v="2"/>
    </i>
    <i r="2">
      <x v="6"/>
    </i>
    <i r="1">
      <x v="100"/>
    </i>
    <i r="2">
      <x v="10"/>
    </i>
    <i r="2">
      <x v="32"/>
    </i>
    <i r="2">
      <x v="37"/>
    </i>
    <i r="2">
      <x v="73"/>
    </i>
    <i>
      <x v="56"/>
    </i>
    <i r="1">
      <x v="6"/>
    </i>
    <i r="2">
      <x v="41"/>
    </i>
    <i r="2">
      <x v="59"/>
    </i>
    <i r="2">
      <x v="98"/>
    </i>
    <i r="1">
      <x v="103"/>
    </i>
    <i r="2">
      <x v="83"/>
    </i>
    <i>
      <x v="57"/>
    </i>
    <i r="1">
      <x v="8"/>
    </i>
    <i r="2">
      <x v="90"/>
    </i>
    <i r="1">
      <x v="117"/>
    </i>
    <i r="2">
      <x v="105"/>
    </i>
    <i r="1">
      <x v="126"/>
    </i>
    <i r="2">
      <x v="78"/>
    </i>
    <i r="2">
      <x v="90"/>
    </i>
    <i r="2">
      <x v="94"/>
    </i>
    <i>
      <x v="46"/>
    </i>
    <i r="1">
      <x v="18"/>
    </i>
    <i r="2">
      <x v="42"/>
    </i>
    <i r="1">
      <x v="37"/>
    </i>
    <i r="2">
      <x v="44"/>
    </i>
    <i r="1">
      <x v="51"/>
    </i>
    <i r="2">
      <x v="78"/>
    </i>
    <i r="1">
      <x v="119"/>
    </i>
    <i r="2">
      <x v="42"/>
    </i>
    <i r="2">
      <x v="44"/>
    </i>
    <i r="1">
      <x v="129"/>
    </i>
    <i r="2">
      <x v="46"/>
    </i>
    <i>
      <x v="28"/>
    </i>
    <i r="1">
      <x v="61"/>
    </i>
    <i r="2">
      <x v="42"/>
    </i>
    <i r="2">
      <x v="46"/>
    </i>
    <i r="1">
      <x v="73"/>
    </i>
    <i r="2">
      <x v="88"/>
    </i>
    <i r="1">
      <x v="96"/>
    </i>
    <i r="2">
      <x v="90"/>
    </i>
    <i r="1">
      <x v="126"/>
    </i>
    <i r="2">
      <x v="90"/>
    </i>
    <i>
      <x v="8"/>
    </i>
    <i r="1">
      <x v="100"/>
    </i>
    <i r="2">
      <x v="42"/>
    </i>
    <i r="2">
      <x v="46"/>
    </i>
    <i r="2">
      <x v="58"/>
    </i>
    <i r="2">
      <x v="90"/>
    </i>
    <i>
      <x v="58"/>
    </i>
    <i r="1">
      <x v="27"/>
    </i>
    <i r="2">
      <x v="8"/>
    </i>
    <i r="1">
      <x v="41"/>
    </i>
    <i r="2">
      <x v="7"/>
    </i>
    <i r="2">
      <x v="31"/>
    </i>
    <i r="1">
      <x v="132"/>
    </i>
    <i r="2">
      <x v="7"/>
    </i>
    <i>
      <x v="33"/>
    </i>
    <i r="1">
      <x v="84"/>
    </i>
    <i r="2">
      <x v="62"/>
    </i>
    <i r="2">
      <x v="71"/>
    </i>
    <i r="1">
      <x v="94"/>
    </i>
    <i r="2">
      <x v="71"/>
    </i>
    <i>
      <x v="47"/>
    </i>
    <i r="1">
      <x v="100"/>
    </i>
    <i r="2">
      <x v="9"/>
    </i>
    <i r="2">
      <x v="44"/>
    </i>
    <i r="2">
      <x v="52"/>
    </i>
    <i r="1">
      <x v="107"/>
    </i>
    <i r="2">
      <x v="44"/>
    </i>
    <i r="2">
      <x v="46"/>
    </i>
    <i>
      <x v="6"/>
    </i>
    <i r="1">
      <x v="13"/>
    </i>
    <i r="2">
      <x v="45"/>
    </i>
    <i r="2">
      <x v="46"/>
    </i>
    <i r="1">
      <x v="34"/>
    </i>
    <i r="2">
      <x v="45"/>
    </i>
    <i r="1">
      <x v="40"/>
    </i>
    <i r="2">
      <x v="42"/>
    </i>
    <i r="2">
      <x v="46"/>
    </i>
    <i r="2">
      <x v="90"/>
    </i>
    <i>
      <x v="21"/>
    </i>
    <i r="1">
      <x v="2"/>
    </i>
    <i r="2">
      <x v="39"/>
    </i>
    <i r="2">
      <x v="46"/>
    </i>
    <i r="2">
      <x v="51"/>
    </i>
    <i>
      <x v="42"/>
    </i>
    <i r="1">
      <x v="110"/>
    </i>
    <i r="2">
      <x v="13"/>
    </i>
    <i>
      <x v="23"/>
    </i>
    <i r="1">
      <x v="103"/>
    </i>
    <i r="2">
      <x v="33"/>
    </i>
    <i r="2">
      <x v="48"/>
    </i>
    <i>
      <x v="7"/>
    </i>
    <i r="1">
      <x/>
    </i>
    <i r="2">
      <x v="46"/>
    </i>
    <i r="1">
      <x v="21"/>
    </i>
    <i r="2">
      <x v="46"/>
    </i>
    <i r="1">
      <x v="100"/>
    </i>
    <i r="2">
      <x v="46"/>
    </i>
    <i>
      <x v="4"/>
    </i>
    <i r="1">
      <x v="11"/>
    </i>
    <i r="2">
      <x v="42"/>
    </i>
    <i r="2">
      <x v="78"/>
    </i>
    <i>
      <x v="18"/>
    </i>
    <i r="1">
      <x v="34"/>
    </i>
    <i r="2">
      <x v="42"/>
    </i>
    <i t="grand">
      <x/>
    </i>
  </rowItems>
  <colItems count="1">
    <i/>
  </colItems>
  <pageFields count="1">
    <pageField fld="6" hier="-1"/>
  </pageFields>
  <dataFields count="1">
    <dataField name="Suma de Número Servicios" fld="9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="110" zoomScaleNormal="110" workbookViewId="0">
      <selection activeCell="A40" sqref="A40:XFD1048576"/>
    </sheetView>
  </sheetViews>
  <sheetFormatPr baseColWidth="10" defaultRowHeight="12.75" customHeight="1" zeroHeight="1"/>
  <cols>
    <col min="1" max="1" width="113.42578125" style="8" customWidth="1"/>
    <col min="2" max="2" width="0" style="8" hidden="1" customWidth="1"/>
    <col min="3" max="16381" width="0" style="8" hidden="1" bestFit="1" customWidth="1"/>
    <col min="16382" max="16384" width="0" style="8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6MdflB860hYSoOsVKd5qlvbLOc0o5r6cvB18fO4o1W5M3T+uRQscqj8J94bLUV+q9y2G6/MrF124HTwepeygdw==" saltValue="+8xWTzo/tQv575nmsL+PL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8" customWidth="1"/>
    <col min="2" max="16384" width="11.57031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 s="8" customFormat="1"/>
    <row r="18" s="8" customFormat="1"/>
    <row r="19" s="8" customFormat="1"/>
    <row r="20" s="8" customFormat="1"/>
    <row r="21" s="8" customFormat="1"/>
    <row r="22" s="8" customFormat="1"/>
    <row r="23" s="8" customFormat="1"/>
    <row r="24" s="8" customFormat="1"/>
    <row r="25" s="8" customFormat="1"/>
    <row r="26" s="8" customFormat="1"/>
    <row r="27" s="8" customFormat="1"/>
    <row r="28" s="8" customFormat="1"/>
    <row r="29" s="8" customFormat="1"/>
    <row r="30" s="8" customFormat="1"/>
    <row r="31" s="8" customFormat="1"/>
    <row r="32" s="8" customFormat="1"/>
    <row r="33" s="8" customFormat="1"/>
    <row r="34" s="8" customFormat="1"/>
    <row r="35" s="8" customFormat="1"/>
    <row r="36" s="8" customFormat="1"/>
    <row r="37" s="8" customFormat="1"/>
    <row r="38" s="8" customFormat="1"/>
    <row r="39" s="8" customFormat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/>
    <row r="54" s="8" customFormat="1"/>
    <row r="55" s="8" customFormat="1"/>
    <row r="56" s="8" customFormat="1"/>
    <row r="57" s="8" customFormat="1"/>
    <row r="58" s="8" customFormat="1" hidden="1"/>
    <row r="59" s="8" customFormat="1" hidden="1"/>
    <row r="60" s="8" customFormat="1" hidden="1"/>
    <row r="61" s="8" customFormat="1" hidden="1"/>
    <row r="62" s="8" customFormat="1" ht="12.75" hidden="1" customHeight="1"/>
    <row r="63" s="8" customFormat="1" ht="12.75" hidden="1" customHeight="1"/>
    <row r="64" s="8" customFormat="1" ht="12.75" hidden="1" customHeight="1"/>
    <row r="65" s="8" customFormat="1" ht="12.75" hidden="1" customHeight="1"/>
    <row r="66" s="8" customFormat="1" ht="12.75" hidden="1" customHeight="1"/>
    <row r="67" s="8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>
      <selection activeCell="A81" sqref="A81"/>
    </sheetView>
  </sheetViews>
  <sheetFormatPr baseColWidth="1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0" style="8" hidden="1" customWidth="1"/>
    <col min="5" max="16383" width="0" style="8" hidden="1" bestFit="1" customWidth="1"/>
    <col min="16384" max="16384" width="0" style="8" hidden="1" customWidth="1"/>
  </cols>
  <sheetData>
    <row r="1" s="8" customFormat="1"/>
    <row r="2" s="8" customFormat="1"/>
    <row r="3" s="8" customFormat="1"/>
    <row r="4" s="8" customFormat="1"/>
    <row r="5" s="8" customFormat="1"/>
    <row r="6" s="8" customFormat="1"/>
    <row r="7" s="8" customFormat="1"/>
    <row r="8" s="8" customFormat="1"/>
    <row r="9" s="8" customFormat="1"/>
    <row r="10" s="8" customFormat="1"/>
    <row r="11" s="8" customFormat="1"/>
    <row r="12" s="8" customFormat="1"/>
    <row r="13" s="8" customFormat="1"/>
    <row r="14" s="8" customFormat="1"/>
    <row r="15" s="8" customFormat="1"/>
    <row r="16" s="8" customFormat="1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8" customFormat="1" hidden="1"/>
    <row r="34" s="8" customFormat="1" hidden="1"/>
    <row r="35" s="8" customFormat="1" hidden="1"/>
    <row r="36" s="8" customFormat="1" hidden="1"/>
    <row r="37" s="8" customFormat="1" hidden="1"/>
    <row r="38" s="8" customFormat="1" hidden="1"/>
    <row r="39" s="8" customFormat="1" hidden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 hidden="1"/>
    <row r="54" s="8" customFormat="1" hidden="1"/>
    <row r="55" s="8" customFormat="1" hidden="1"/>
    <row r="56" s="8" customFormat="1" hidden="1"/>
    <row r="57" s="8" customFormat="1" hidden="1"/>
    <row r="58" s="8" customFormat="1" hidden="1"/>
    <row r="59" s="8" customFormat="1" hidden="1"/>
    <row r="60" s="8" customFormat="1" hidden="1"/>
    <row r="61" s="8" customFormat="1" hidden="1"/>
    <row r="62" s="8" customFormat="1" hidden="1"/>
    <row r="63" s="8" customFormat="1" hidden="1"/>
    <row r="64" s="8" customFormat="1" hidden="1"/>
    <row r="65" s="8" customFormat="1" hidden="1"/>
    <row r="66" s="8" customFormat="1" hidden="1"/>
    <row r="67" s="8" customFormat="1" hidden="1"/>
    <row r="68" s="8" customFormat="1" hidden="1"/>
    <row r="69" s="8" customFormat="1" hidden="1"/>
    <row r="70" s="8" customFormat="1" hidden="1"/>
    <row r="71" s="8" customFormat="1" hidden="1"/>
    <row r="72" s="8" customFormat="1" hidden="1"/>
    <row r="73" s="8" customFormat="1" hidden="1"/>
    <row r="74" s="8" customFormat="1" hidden="1"/>
    <row r="75" s="8" customFormat="1" hidden="1"/>
    <row r="76" s="8" customFormat="1" hidden="1"/>
    <row r="77" s="8" customFormat="1"/>
    <row r="78" s="8" customFormat="1"/>
    <row r="79" s="8" customFormat="1"/>
    <row r="80" s="8" customFormat="1"/>
    <row r="81" s="8" customFormat="1"/>
    <row r="82" s="8" customFormat="1" hidden="1"/>
    <row r="83" s="8" customFormat="1" hidden="1"/>
    <row r="84" s="8" customFormat="1" hidden="1"/>
    <row r="85" s="8" customFormat="1" hidden="1"/>
    <row r="86" s="8" customFormat="1" hidden="1"/>
    <row r="87" s="8" customFormat="1" hidden="1"/>
    <row r="88" s="8" customFormat="1" ht="12.75" hidden="1" customHeight="1"/>
    <row r="89" s="8" customFormat="1" ht="12.75" hidden="1" customHeight="1"/>
    <row r="90" s="8" customFormat="1" ht="12.75" hidden="1" customHeight="1"/>
    <row r="91" s="8" customFormat="1" ht="12.75" hidden="1" customHeight="1"/>
    <row r="92" s="8" customFormat="1" ht="12.75" hidden="1" customHeight="1"/>
    <row r="93" s="8" customFormat="1" ht="12.75" hidden="1" customHeight="1"/>
    <row r="94" s="8" customFormat="1" ht="12.75" hidden="1" customHeight="1"/>
    <row r="95" s="8" customFormat="1" ht="12.75" hidden="1" customHeight="1"/>
    <row r="96" s="8" customFormat="1" ht="12.75" hidden="1" customHeight="1"/>
    <row r="97" s="8" customFormat="1" ht="12.75" hidden="1" customHeight="1"/>
    <row r="98" s="8" customFormat="1" ht="12.75" hidden="1" customHeight="1"/>
    <row r="99" s="8" customFormat="1" ht="12.75" hidden="1" customHeight="1"/>
  </sheetData>
  <sheetProtection algorithmName="SHA-512" hashValue="yYhcKQ9jVDB2+/IGfrBmFlnrxOFUhPObXRXKWbTkWo6rVW63a5qm/ytJXoyBHAIf+TUIIlPtnw0LRTIBRPQcVQ==" saltValue="8c1atp5rg5oIINR4Bp0g8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5C5E6-F961-410A-8B83-5C5DFF2691EB}">
  <dimension ref="A1:G32"/>
  <sheetViews>
    <sheetView showGridLines="0" zoomScale="85" zoomScaleNormal="85" workbookViewId="0"/>
  </sheetViews>
  <sheetFormatPr baseColWidth="10" defaultColWidth="0" defaultRowHeight="12.75" customHeight="1" zeroHeight="1"/>
  <cols>
    <col min="1" max="1" width="11.42578125" customWidth="1"/>
    <col min="2" max="2" width="22.85546875" customWidth="1"/>
    <col min="3" max="3" width="13.140625" bestFit="1" customWidth="1"/>
    <col min="4" max="5" width="11.5703125" bestFit="1" customWidth="1"/>
    <col min="6" max="7" width="11.42578125" customWidth="1"/>
    <col min="8" max="8" width="11.42578125" hidden="1" customWidth="1"/>
    <col min="9" max="16384" width="11.42578125" hidden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 ht="32.25" customHeigh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 ht="12.75" hidden="1" customHeight="1"/>
    <row r="28" customFormat="1" ht="12.75" hidden="1" customHeight="1"/>
    <row r="29" customFormat="1" ht="12.75" hidden="1" customHeight="1"/>
    <row r="30" customFormat="1" ht="12.75" hidden="1" customHeight="1"/>
    <row r="31" customFormat="1" ht="12.75" hidden="1" customHeight="1"/>
    <row r="32" customFormat="1" ht="12.75" hidden="1" customHeight="1"/>
  </sheetData>
  <sheetProtection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5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T19" sqref="T19"/>
    </sheetView>
  </sheetViews>
  <sheetFormatPr baseColWidth="10" defaultColWidth="0" defaultRowHeight="12.75" outlineLevelCol="1"/>
  <cols>
    <col min="1" max="1" width="26.85546875" hidden="1" customWidth="1" outlineLevel="1"/>
    <col min="2" max="2" width="25.28515625" hidden="1" customWidth="1" outlineLevel="1"/>
    <col min="3" max="7" width="8.28515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9" width="11.42578125" customWidth="1"/>
    <col min="20" max="20" width="15" customWidth="1"/>
    <col min="21" max="21" width="14.7109375" customWidth="1"/>
    <col min="22" max="32" width="11.42578125" customWidth="1"/>
    <col min="33" max="16384" width="11.42578125" hidden="1"/>
  </cols>
  <sheetData>
    <row r="2" spans="1:14" ht="18">
      <c r="M2" s="27" t="s">
        <v>1298</v>
      </c>
    </row>
    <row r="3" spans="1:14" ht="18">
      <c r="M3" s="27" t="s">
        <v>1273</v>
      </c>
    </row>
    <row r="4" spans="1:14" ht="18">
      <c r="M4" s="18" t="s">
        <v>1274</v>
      </c>
    </row>
    <row r="6" spans="1:14" ht="15" customHeight="1"/>
    <row r="7" spans="1:14" ht="45">
      <c r="A7" s="6" t="s">
        <v>1264</v>
      </c>
      <c r="B7" t="s">
        <v>1294</v>
      </c>
      <c r="M7" s="19" t="s">
        <v>1275</v>
      </c>
      <c r="N7" s="19" t="s">
        <v>1276</v>
      </c>
    </row>
    <row r="8" spans="1:14">
      <c r="A8" s="11" t="s">
        <v>1265</v>
      </c>
      <c r="B8" s="7">
        <v>1534</v>
      </c>
      <c r="M8" t="s">
        <v>1277</v>
      </c>
      <c r="N8" s="13">
        <f>+B8</f>
        <v>1534</v>
      </c>
    </row>
    <row r="9" spans="1:14">
      <c r="A9" s="11" t="s">
        <v>1266</v>
      </c>
      <c r="B9" s="7">
        <v>1595</v>
      </c>
      <c r="M9" t="s">
        <v>1278</v>
      </c>
      <c r="N9" s="13">
        <f t="shared" ref="N9:N13" si="0">+B9</f>
        <v>1595</v>
      </c>
    </row>
    <row r="10" spans="1:14">
      <c r="A10" s="11" t="s">
        <v>1267</v>
      </c>
      <c r="B10" s="7">
        <v>1280</v>
      </c>
      <c r="M10" t="s">
        <v>1279</v>
      </c>
      <c r="N10" s="13">
        <f t="shared" si="0"/>
        <v>1280</v>
      </c>
    </row>
    <row r="11" spans="1:14">
      <c r="A11" s="11" t="s">
        <v>1268</v>
      </c>
      <c r="B11" s="7">
        <v>2617</v>
      </c>
      <c r="M11" t="s">
        <v>1280</v>
      </c>
      <c r="N11" s="13">
        <f t="shared" si="0"/>
        <v>2617</v>
      </c>
    </row>
    <row r="12" spans="1:14">
      <c r="A12" s="11" t="s">
        <v>1269</v>
      </c>
      <c r="B12" s="7">
        <v>2720</v>
      </c>
      <c r="M12" t="s">
        <v>1281</v>
      </c>
      <c r="N12" s="13">
        <f t="shared" si="0"/>
        <v>2720</v>
      </c>
    </row>
    <row r="13" spans="1:14">
      <c r="A13" s="11" t="s">
        <v>1270</v>
      </c>
      <c r="B13" s="7">
        <v>1515</v>
      </c>
      <c r="M13" t="s">
        <v>1282</v>
      </c>
      <c r="N13" s="13">
        <f t="shared" si="0"/>
        <v>1515</v>
      </c>
    </row>
    <row r="14" spans="1:14" ht="15">
      <c r="A14" s="11" t="s">
        <v>1271</v>
      </c>
      <c r="B14" s="7">
        <v>11261</v>
      </c>
      <c r="M14" s="23" t="s">
        <v>1283</v>
      </c>
      <c r="N14" s="24">
        <f>SUM(N8:N13)</f>
        <v>11261</v>
      </c>
    </row>
    <row r="16" spans="1:14" ht="15">
      <c r="M16" s="20" t="s">
        <v>1284</v>
      </c>
      <c r="N16" s="14">
        <f>AVERAGE(N8:N13)</f>
        <v>1876.8333333333333</v>
      </c>
    </row>
    <row r="17" spans="1:21" ht="15">
      <c r="M17" s="21" t="s">
        <v>1285</v>
      </c>
      <c r="N17" s="15">
        <f>_xlfn.STDEV.P(N8:N13)</f>
        <v>569.04522862618069</v>
      </c>
    </row>
    <row r="18" spans="1:21" ht="15" hidden="1">
      <c r="M18" s="22" t="s">
        <v>1286</v>
      </c>
      <c r="N18" s="14">
        <f>MEDIAN(N8:N12)</f>
        <v>1595</v>
      </c>
    </row>
    <row r="19" spans="1:21" ht="15">
      <c r="M19" s="22" t="s">
        <v>1287</v>
      </c>
      <c r="N19" s="14">
        <f>+MIN(N8:N13)</f>
        <v>1280</v>
      </c>
    </row>
    <row r="20" spans="1:21" ht="15">
      <c r="M20" s="22" t="s">
        <v>1288</v>
      </c>
      <c r="N20" s="14">
        <f>+MAX(N8:N13)</f>
        <v>2720</v>
      </c>
    </row>
    <row r="22" spans="1:21" ht="18">
      <c r="M22" s="18" t="s">
        <v>1295</v>
      </c>
    </row>
    <row r="23" spans="1:21">
      <c r="A23" s="6" t="s">
        <v>1294</v>
      </c>
      <c r="B23" s="6" t="s">
        <v>1272</v>
      </c>
    </row>
    <row r="24" spans="1:21" ht="45">
      <c r="A24" s="6" t="s">
        <v>1264</v>
      </c>
      <c r="B24" t="s">
        <v>1265</v>
      </c>
      <c r="C24" t="s">
        <v>1266</v>
      </c>
      <c r="D24" t="s">
        <v>1267</v>
      </c>
      <c r="E24" t="s">
        <v>1268</v>
      </c>
      <c r="F24" t="s">
        <v>1269</v>
      </c>
      <c r="G24" t="s">
        <v>1270</v>
      </c>
      <c r="H24" t="s">
        <v>1271</v>
      </c>
      <c r="M24" s="19" t="s">
        <v>1291</v>
      </c>
      <c r="N24" s="19" t="s">
        <v>1277</v>
      </c>
      <c r="O24" s="19" t="s">
        <v>1278</v>
      </c>
      <c r="P24" s="19" t="s">
        <v>1279</v>
      </c>
      <c r="Q24" s="19" t="s">
        <v>1280</v>
      </c>
      <c r="R24" s="19" t="s">
        <v>1281</v>
      </c>
      <c r="S24" s="19" t="s">
        <v>1282</v>
      </c>
      <c r="T24" s="19" t="s">
        <v>1289</v>
      </c>
      <c r="U24" s="25" t="s">
        <v>1290</v>
      </c>
    </row>
    <row r="25" spans="1:21">
      <c r="A25" s="11" t="s">
        <v>1142</v>
      </c>
      <c r="B25" s="12">
        <v>1019</v>
      </c>
      <c r="C25" s="12">
        <v>1070</v>
      </c>
      <c r="D25" s="12">
        <v>1007</v>
      </c>
      <c r="E25" s="12">
        <v>1340</v>
      </c>
      <c r="F25" s="12">
        <v>1308</v>
      </c>
      <c r="G25" s="12">
        <v>1184</v>
      </c>
      <c r="H25" s="12">
        <v>6928</v>
      </c>
      <c r="M25" s="11" t="s">
        <v>1142</v>
      </c>
      <c r="N25" s="12">
        <v>1019</v>
      </c>
      <c r="O25" s="12">
        <v>1070</v>
      </c>
      <c r="P25" s="12">
        <v>1007</v>
      </c>
      <c r="Q25" s="12">
        <v>1340</v>
      </c>
      <c r="R25" s="12">
        <v>1308</v>
      </c>
      <c r="S25" s="12">
        <v>1184</v>
      </c>
      <c r="T25" s="13">
        <f t="shared" ref="T25:T35" si="1">SUM(N25:S25)</f>
        <v>6928</v>
      </c>
      <c r="U25" s="16">
        <f t="shared" ref="U25:U35" si="2">+T25/$T$36</f>
        <v>0.61522067311961637</v>
      </c>
    </row>
    <row r="26" spans="1:21">
      <c r="A26" s="11" t="s">
        <v>1145</v>
      </c>
      <c r="B26" s="12">
        <v>99</v>
      </c>
      <c r="C26" s="12">
        <v>105</v>
      </c>
      <c r="D26" s="12">
        <v>27</v>
      </c>
      <c r="E26" s="12">
        <v>958</v>
      </c>
      <c r="F26" s="12">
        <v>1026</v>
      </c>
      <c r="G26" s="12">
        <v>37</v>
      </c>
      <c r="H26" s="12">
        <v>2252</v>
      </c>
      <c r="M26" s="11" t="s">
        <v>1145</v>
      </c>
      <c r="N26" s="12">
        <v>99</v>
      </c>
      <c r="O26" s="12">
        <v>105</v>
      </c>
      <c r="P26" s="12">
        <v>27</v>
      </c>
      <c r="Q26" s="12">
        <v>958</v>
      </c>
      <c r="R26" s="12">
        <v>1026</v>
      </c>
      <c r="S26" s="12">
        <v>37</v>
      </c>
      <c r="T26" s="13">
        <f t="shared" si="1"/>
        <v>2252</v>
      </c>
      <c r="U26" s="16">
        <f t="shared" si="2"/>
        <v>0.19998223958795844</v>
      </c>
    </row>
    <row r="27" spans="1:21">
      <c r="A27" s="11" t="s">
        <v>1183</v>
      </c>
      <c r="B27" s="12">
        <v>230</v>
      </c>
      <c r="C27" s="12">
        <v>165</v>
      </c>
      <c r="D27" s="12">
        <v>80</v>
      </c>
      <c r="E27" s="12">
        <v>61</v>
      </c>
      <c r="F27" s="12">
        <v>144</v>
      </c>
      <c r="G27" s="12">
        <v>98</v>
      </c>
      <c r="H27" s="12">
        <v>778</v>
      </c>
      <c r="M27" s="11" t="s">
        <v>1183</v>
      </c>
      <c r="N27" s="12">
        <v>230</v>
      </c>
      <c r="O27" s="12">
        <v>165</v>
      </c>
      <c r="P27" s="12">
        <v>80</v>
      </c>
      <c r="Q27" s="12">
        <v>61</v>
      </c>
      <c r="R27" s="12">
        <v>144</v>
      </c>
      <c r="S27" s="12">
        <v>98</v>
      </c>
      <c r="T27" s="13">
        <f t="shared" si="1"/>
        <v>778</v>
      </c>
      <c r="U27" s="16">
        <f t="shared" si="2"/>
        <v>6.9088002841665927E-2</v>
      </c>
    </row>
    <row r="28" spans="1:21">
      <c r="A28" s="11" t="s">
        <v>1188</v>
      </c>
      <c r="B28" s="12">
        <v>48</v>
      </c>
      <c r="C28" s="12">
        <v>79</v>
      </c>
      <c r="D28" s="12">
        <v>30</v>
      </c>
      <c r="E28" s="12">
        <v>70</v>
      </c>
      <c r="F28" s="12">
        <v>65</v>
      </c>
      <c r="G28" s="12">
        <v>73</v>
      </c>
      <c r="H28" s="12">
        <v>365</v>
      </c>
      <c r="M28" s="11" t="s">
        <v>1188</v>
      </c>
      <c r="N28" s="12">
        <v>48</v>
      </c>
      <c r="O28" s="12">
        <v>79</v>
      </c>
      <c r="P28" s="12">
        <v>30</v>
      </c>
      <c r="Q28" s="12">
        <v>70</v>
      </c>
      <c r="R28" s="12">
        <v>65</v>
      </c>
      <c r="S28" s="12">
        <v>73</v>
      </c>
      <c r="T28" s="13">
        <f t="shared" si="1"/>
        <v>365</v>
      </c>
      <c r="U28" s="16">
        <f t="shared" si="2"/>
        <v>3.2412751975845838E-2</v>
      </c>
    </row>
    <row r="29" spans="1:21">
      <c r="A29" s="11" t="s">
        <v>1187</v>
      </c>
      <c r="B29" s="12"/>
      <c r="C29" s="12">
        <v>60</v>
      </c>
      <c r="D29" s="12">
        <v>79</v>
      </c>
      <c r="E29" s="12">
        <v>61</v>
      </c>
      <c r="F29" s="12">
        <v>75</v>
      </c>
      <c r="G29" s="12">
        <v>68</v>
      </c>
      <c r="H29" s="12">
        <v>343</v>
      </c>
      <c r="M29" s="11" t="s">
        <v>1187</v>
      </c>
      <c r="N29" s="12"/>
      <c r="O29" s="12">
        <v>60</v>
      </c>
      <c r="P29" s="12">
        <v>79</v>
      </c>
      <c r="Q29" s="12">
        <v>61</v>
      </c>
      <c r="R29" s="12">
        <v>75</v>
      </c>
      <c r="S29" s="12">
        <v>68</v>
      </c>
      <c r="T29" s="13">
        <f t="shared" si="1"/>
        <v>343</v>
      </c>
      <c r="U29" s="16">
        <f t="shared" si="2"/>
        <v>3.0459106651274308E-2</v>
      </c>
    </row>
    <row r="30" spans="1:21">
      <c r="A30" s="11" t="s">
        <v>1186</v>
      </c>
      <c r="B30" s="12">
        <v>20</v>
      </c>
      <c r="C30" s="12">
        <v>64</v>
      </c>
      <c r="D30" s="12">
        <v>29</v>
      </c>
      <c r="E30" s="12">
        <v>47</v>
      </c>
      <c r="F30" s="12">
        <v>28</v>
      </c>
      <c r="G30" s="12">
        <v>16</v>
      </c>
      <c r="H30" s="12">
        <v>204</v>
      </c>
      <c r="M30" s="11" t="s">
        <v>1186</v>
      </c>
      <c r="N30" s="12">
        <v>20</v>
      </c>
      <c r="O30" s="12">
        <v>64</v>
      </c>
      <c r="P30" s="12">
        <v>29</v>
      </c>
      <c r="Q30" s="12">
        <v>47</v>
      </c>
      <c r="R30" s="12">
        <v>28</v>
      </c>
      <c r="S30" s="12">
        <v>16</v>
      </c>
      <c r="T30" s="13">
        <f t="shared" si="1"/>
        <v>204</v>
      </c>
      <c r="U30" s="16">
        <f t="shared" si="2"/>
        <v>1.8115620282390551E-2</v>
      </c>
    </row>
    <row r="31" spans="1:21">
      <c r="A31" s="11" t="s">
        <v>1143</v>
      </c>
      <c r="B31" s="12">
        <v>75</v>
      </c>
      <c r="C31" s="12">
        <v>22</v>
      </c>
      <c r="D31" s="12">
        <v>12</v>
      </c>
      <c r="E31" s="12">
        <v>18</v>
      </c>
      <c r="F31" s="12">
        <v>40</v>
      </c>
      <c r="G31" s="12">
        <v>9</v>
      </c>
      <c r="H31" s="12">
        <v>176</v>
      </c>
      <c r="M31" s="11" t="s">
        <v>1143</v>
      </c>
      <c r="N31" s="12">
        <v>75</v>
      </c>
      <c r="O31" s="12">
        <v>22</v>
      </c>
      <c r="P31" s="12">
        <v>12</v>
      </c>
      <c r="Q31" s="12">
        <v>18</v>
      </c>
      <c r="R31" s="12">
        <v>40</v>
      </c>
      <c r="S31" s="12">
        <v>9</v>
      </c>
      <c r="T31" s="13">
        <f t="shared" si="1"/>
        <v>176</v>
      </c>
      <c r="U31" s="16">
        <f t="shared" si="2"/>
        <v>1.5629162596572242E-2</v>
      </c>
    </row>
    <row r="32" spans="1:21">
      <c r="A32" s="11" t="s">
        <v>1184</v>
      </c>
      <c r="B32" s="12">
        <v>17</v>
      </c>
      <c r="C32" s="12">
        <v>21</v>
      </c>
      <c r="D32" s="12">
        <v>14</v>
      </c>
      <c r="E32" s="12">
        <v>31</v>
      </c>
      <c r="F32" s="12">
        <v>27</v>
      </c>
      <c r="G32" s="12">
        <v>9</v>
      </c>
      <c r="H32" s="12">
        <v>119</v>
      </c>
      <c r="M32" s="11" t="s">
        <v>1184</v>
      </c>
      <c r="N32" s="12">
        <v>17</v>
      </c>
      <c r="O32" s="12">
        <v>21</v>
      </c>
      <c r="P32" s="12">
        <v>14</v>
      </c>
      <c r="Q32" s="12">
        <v>31</v>
      </c>
      <c r="R32" s="12">
        <v>27</v>
      </c>
      <c r="S32" s="12">
        <v>9</v>
      </c>
      <c r="T32" s="13">
        <f t="shared" si="1"/>
        <v>119</v>
      </c>
      <c r="U32" s="16">
        <f t="shared" si="2"/>
        <v>1.0567445164727822E-2</v>
      </c>
    </row>
    <row r="33" spans="1:21">
      <c r="A33" s="11" t="s">
        <v>1144</v>
      </c>
      <c r="B33" s="12">
        <v>18</v>
      </c>
      <c r="C33" s="12"/>
      <c r="D33" s="12"/>
      <c r="E33" s="12">
        <v>24</v>
      </c>
      <c r="F33" s="12"/>
      <c r="G33" s="12">
        <v>17</v>
      </c>
      <c r="H33" s="12">
        <v>59</v>
      </c>
      <c r="M33" s="11" t="s">
        <v>1144</v>
      </c>
      <c r="N33" s="12">
        <v>18</v>
      </c>
      <c r="O33" s="12"/>
      <c r="P33" s="12"/>
      <c r="Q33" s="12">
        <v>24</v>
      </c>
      <c r="R33" s="12"/>
      <c r="S33" s="12">
        <v>17</v>
      </c>
      <c r="T33" s="13">
        <f t="shared" si="1"/>
        <v>59</v>
      </c>
      <c r="U33" s="16">
        <f t="shared" si="2"/>
        <v>5.2393215522600128E-3</v>
      </c>
    </row>
    <row r="34" spans="1:21">
      <c r="A34" s="11" t="s">
        <v>1185</v>
      </c>
      <c r="B34" s="12">
        <v>5</v>
      </c>
      <c r="C34" s="12">
        <v>7</v>
      </c>
      <c r="D34" s="12">
        <v>2</v>
      </c>
      <c r="E34" s="12"/>
      <c r="F34" s="12">
        <v>3</v>
      </c>
      <c r="G34" s="12">
        <v>3</v>
      </c>
      <c r="H34" s="12">
        <v>20</v>
      </c>
      <c r="M34" s="11" t="s">
        <v>1185</v>
      </c>
      <c r="N34" s="12">
        <v>5</v>
      </c>
      <c r="O34" s="12">
        <v>7</v>
      </c>
      <c r="P34" s="12">
        <v>2</v>
      </c>
      <c r="Q34" s="12"/>
      <c r="R34" s="12">
        <v>3</v>
      </c>
      <c r="S34" s="12">
        <v>3</v>
      </c>
      <c r="T34" s="13">
        <f t="shared" si="1"/>
        <v>20</v>
      </c>
      <c r="U34" s="16">
        <f t="shared" si="2"/>
        <v>1.7760412041559364E-3</v>
      </c>
    </row>
    <row r="35" spans="1:21">
      <c r="A35" s="11" t="s">
        <v>1146</v>
      </c>
      <c r="B35" s="12">
        <v>3</v>
      </c>
      <c r="C35" s="12">
        <v>2</v>
      </c>
      <c r="D35" s="12"/>
      <c r="E35" s="12">
        <v>7</v>
      </c>
      <c r="F35" s="12">
        <v>4</v>
      </c>
      <c r="G35" s="12">
        <v>1</v>
      </c>
      <c r="H35" s="12">
        <v>17</v>
      </c>
      <c r="M35" s="11" t="s">
        <v>1146</v>
      </c>
      <c r="N35" s="12">
        <v>3</v>
      </c>
      <c r="O35" s="12">
        <v>2</v>
      </c>
      <c r="P35" s="12"/>
      <c r="Q35" s="12">
        <v>7</v>
      </c>
      <c r="R35" s="12">
        <v>4</v>
      </c>
      <c r="S35" s="12">
        <v>1</v>
      </c>
      <c r="T35" s="13">
        <f t="shared" si="1"/>
        <v>17</v>
      </c>
      <c r="U35" s="16">
        <f t="shared" si="2"/>
        <v>1.509635023532546E-3</v>
      </c>
    </row>
    <row r="36" spans="1:21" ht="15">
      <c r="A36" s="11" t="s">
        <v>1271</v>
      </c>
      <c r="B36" s="12">
        <v>1534</v>
      </c>
      <c r="C36" s="12">
        <v>1595</v>
      </c>
      <c r="D36" s="12">
        <v>1280</v>
      </c>
      <c r="E36" s="12">
        <v>2617</v>
      </c>
      <c r="F36" s="12">
        <v>2720</v>
      </c>
      <c r="G36" s="12">
        <v>1515</v>
      </c>
      <c r="H36" s="12">
        <v>11261</v>
      </c>
      <c r="M36" s="23" t="s">
        <v>1271</v>
      </c>
      <c r="N36" s="24">
        <f>SUM(N25:N35)</f>
        <v>1534</v>
      </c>
      <c r="O36" s="24">
        <f t="shared" ref="O36:U36" si="3">SUM(O25:O35)</f>
        <v>1595</v>
      </c>
      <c r="P36" s="24">
        <f t="shared" si="3"/>
        <v>1280</v>
      </c>
      <c r="Q36" s="24">
        <f t="shared" si="3"/>
        <v>2617</v>
      </c>
      <c r="R36" s="24">
        <f t="shared" si="3"/>
        <v>2720</v>
      </c>
      <c r="S36" s="24">
        <f t="shared" si="3"/>
        <v>1515</v>
      </c>
      <c r="T36" s="24">
        <f t="shared" si="3"/>
        <v>11261</v>
      </c>
      <c r="U36" s="26">
        <f t="shared" si="3"/>
        <v>1</v>
      </c>
    </row>
    <row r="46" spans="1:21" ht="18">
      <c r="M46" s="18" t="s">
        <v>1297</v>
      </c>
    </row>
    <row r="47" spans="1:21">
      <c r="A47" s="6" t="s">
        <v>1294</v>
      </c>
      <c r="B47" s="6" t="s">
        <v>1272</v>
      </c>
    </row>
    <row r="48" spans="1:21" ht="45">
      <c r="A48" s="6" t="s">
        <v>1264</v>
      </c>
      <c r="B48" t="s">
        <v>1265</v>
      </c>
      <c r="C48" t="s">
        <v>1266</v>
      </c>
      <c r="D48" t="s">
        <v>1267</v>
      </c>
      <c r="E48" t="s">
        <v>1268</v>
      </c>
      <c r="F48" t="s">
        <v>1269</v>
      </c>
      <c r="G48" t="s">
        <v>1270</v>
      </c>
      <c r="H48" t="s">
        <v>1271</v>
      </c>
      <c r="M48" s="19" t="s">
        <v>1296</v>
      </c>
      <c r="N48" s="19" t="s">
        <v>1277</v>
      </c>
      <c r="O48" s="19" t="s">
        <v>1278</v>
      </c>
      <c r="P48" s="19" t="s">
        <v>1279</v>
      </c>
      <c r="Q48" s="19" t="s">
        <v>1280</v>
      </c>
      <c r="R48" s="19" t="s">
        <v>1281</v>
      </c>
      <c r="S48" s="19" t="s">
        <v>1282</v>
      </c>
      <c r="T48" s="19" t="s">
        <v>1289</v>
      </c>
      <c r="U48" s="25" t="s">
        <v>1290</v>
      </c>
    </row>
    <row r="49" spans="1:21">
      <c r="A49" s="11" t="s">
        <v>17</v>
      </c>
      <c r="B49" s="12">
        <v>21</v>
      </c>
      <c r="C49" s="12">
        <v>151</v>
      </c>
      <c r="D49" s="12">
        <v>53</v>
      </c>
      <c r="E49" s="12">
        <v>991</v>
      </c>
      <c r="F49" s="12">
        <v>1099</v>
      </c>
      <c r="G49" s="12">
        <v>108</v>
      </c>
      <c r="H49" s="12">
        <v>2423</v>
      </c>
      <c r="M49" s="11" t="s">
        <v>17</v>
      </c>
      <c r="N49" s="12">
        <v>21</v>
      </c>
      <c r="O49" s="12">
        <v>151</v>
      </c>
      <c r="P49" s="12">
        <v>53</v>
      </c>
      <c r="Q49" s="12">
        <v>991</v>
      </c>
      <c r="R49" s="12">
        <v>1099</v>
      </c>
      <c r="S49" s="12">
        <v>108</v>
      </c>
      <c r="T49" s="13">
        <f t="shared" ref="T49:T112" si="4">SUM(N49:S49)</f>
        <v>2423</v>
      </c>
      <c r="U49" s="16">
        <f>+T49/$T$155</f>
        <v>0.21516739188349171</v>
      </c>
    </row>
    <row r="50" spans="1:21">
      <c r="A50" s="11" t="s">
        <v>7</v>
      </c>
      <c r="B50" s="12">
        <v>264</v>
      </c>
      <c r="C50" s="12">
        <v>240</v>
      </c>
      <c r="D50" s="12">
        <v>276</v>
      </c>
      <c r="E50" s="12">
        <v>276</v>
      </c>
      <c r="F50" s="12">
        <v>277</v>
      </c>
      <c r="G50" s="12">
        <v>271</v>
      </c>
      <c r="H50" s="12">
        <v>1604</v>
      </c>
      <c r="M50" s="11" t="s">
        <v>7</v>
      </c>
      <c r="N50" s="12">
        <v>264</v>
      </c>
      <c r="O50" s="12">
        <v>240</v>
      </c>
      <c r="P50" s="12">
        <v>276</v>
      </c>
      <c r="Q50" s="12">
        <v>276</v>
      </c>
      <c r="R50" s="12">
        <v>277</v>
      </c>
      <c r="S50" s="12">
        <v>271</v>
      </c>
      <c r="T50" s="13">
        <f t="shared" si="4"/>
        <v>1604</v>
      </c>
      <c r="U50" s="16">
        <f t="shared" ref="U50:U113" si="5">+T50/$T$155</f>
        <v>0.14243850457330609</v>
      </c>
    </row>
    <row r="51" spans="1:21">
      <c r="A51" s="11" t="s">
        <v>436</v>
      </c>
      <c r="B51" s="12">
        <v>239</v>
      </c>
      <c r="C51" s="12">
        <v>191</v>
      </c>
      <c r="D51" s="12">
        <v>178</v>
      </c>
      <c r="E51" s="12">
        <v>239</v>
      </c>
      <c r="F51" s="12">
        <v>221</v>
      </c>
      <c r="G51" s="12">
        <v>194</v>
      </c>
      <c r="H51" s="12">
        <v>1262</v>
      </c>
      <c r="M51" s="11" t="s">
        <v>436</v>
      </c>
      <c r="N51" s="12">
        <v>239</v>
      </c>
      <c r="O51" s="12">
        <v>191</v>
      </c>
      <c r="P51" s="12">
        <v>178</v>
      </c>
      <c r="Q51" s="12">
        <v>239</v>
      </c>
      <c r="R51" s="12">
        <v>221</v>
      </c>
      <c r="S51" s="12">
        <v>194</v>
      </c>
      <c r="T51" s="13">
        <f t="shared" si="4"/>
        <v>1262</v>
      </c>
      <c r="U51" s="16">
        <f t="shared" si="5"/>
        <v>0.11206819998223959</v>
      </c>
    </row>
    <row r="52" spans="1:21">
      <c r="A52" s="11" t="s">
        <v>240</v>
      </c>
      <c r="B52" s="12">
        <v>154</v>
      </c>
      <c r="C52" s="12">
        <v>129</v>
      </c>
      <c r="D52" s="12">
        <v>126</v>
      </c>
      <c r="E52" s="12">
        <v>147</v>
      </c>
      <c r="F52" s="12">
        <v>119</v>
      </c>
      <c r="G52" s="12">
        <v>126</v>
      </c>
      <c r="H52" s="12">
        <v>801</v>
      </c>
      <c r="M52" s="11" t="s">
        <v>240</v>
      </c>
      <c r="N52" s="12">
        <v>154</v>
      </c>
      <c r="O52" s="12">
        <v>129</v>
      </c>
      <c r="P52" s="12">
        <v>126</v>
      </c>
      <c r="Q52" s="12">
        <v>147</v>
      </c>
      <c r="R52" s="12">
        <v>119</v>
      </c>
      <c r="S52" s="12">
        <v>126</v>
      </c>
      <c r="T52" s="13">
        <f t="shared" si="4"/>
        <v>801</v>
      </c>
      <c r="U52" s="16">
        <f t="shared" si="5"/>
        <v>7.1130450226445249E-2</v>
      </c>
    </row>
    <row r="53" spans="1:21">
      <c r="A53" s="11" t="s">
        <v>99</v>
      </c>
      <c r="B53" s="12">
        <v>146</v>
      </c>
      <c r="C53" s="12">
        <v>82</v>
      </c>
      <c r="D53" s="12">
        <v>93</v>
      </c>
      <c r="E53" s="12">
        <v>104</v>
      </c>
      <c r="F53" s="12">
        <v>95</v>
      </c>
      <c r="G53" s="12">
        <v>86</v>
      </c>
      <c r="H53" s="12">
        <v>606</v>
      </c>
      <c r="M53" s="11" t="s">
        <v>99</v>
      </c>
      <c r="N53" s="12">
        <v>146</v>
      </c>
      <c r="O53" s="12">
        <v>82</v>
      </c>
      <c r="P53" s="12">
        <v>93</v>
      </c>
      <c r="Q53" s="12">
        <v>104</v>
      </c>
      <c r="R53" s="12">
        <v>95</v>
      </c>
      <c r="S53" s="12">
        <v>86</v>
      </c>
      <c r="T53" s="13">
        <f t="shared" si="4"/>
        <v>606</v>
      </c>
      <c r="U53" s="16">
        <f t="shared" si="5"/>
        <v>5.3814048485924873E-2</v>
      </c>
    </row>
    <row r="54" spans="1:21">
      <c r="A54" s="11" t="s">
        <v>170</v>
      </c>
      <c r="B54" s="12">
        <v>86</v>
      </c>
      <c r="C54" s="12">
        <v>89</v>
      </c>
      <c r="D54" s="12">
        <v>100</v>
      </c>
      <c r="E54" s="12">
        <v>45</v>
      </c>
      <c r="F54" s="12">
        <v>76</v>
      </c>
      <c r="G54" s="12">
        <v>86</v>
      </c>
      <c r="H54" s="12">
        <v>482</v>
      </c>
      <c r="M54" s="11" t="s">
        <v>170</v>
      </c>
      <c r="N54" s="12">
        <v>86</v>
      </c>
      <c r="O54" s="12">
        <v>89</v>
      </c>
      <c r="P54" s="12">
        <v>100</v>
      </c>
      <c r="Q54" s="12">
        <v>45</v>
      </c>
      <c r="R54" s="12">
        <v>76</v>
      </c>
      <c r="S54" s="12">
        <v>86</v>
      </c>
      <c r="T54" s="13">
        <f t="shared" si="4"/>
        <v>482</v>
      </c>
      <c r="U54" s="16">
        <f t="shared" si="5"/>
        <v>4.280259302015807E-2</v>
      </c>
    </row>
    <row r="55" spans="1:21">
      <c r="A55" s="11" t="s">
        <v>218</v>
      </c>
      <c r="B55" s="12">
        <v>60</v>
      </c>
      <c r="C55" s="12">
        <v>120</v>
      </c>
      <c r="D55" s="12"/>
      <c r="E55" s="12">
        <v>74</v>
      </c>
      <c r="F55" s="12">
        <v>125</v>
      </c>
      <c r="G55" s="12">
        <v>81</v>
      </c>
      <c r="H55" s="12">
        <v>460</v>
      </c>
      <c r="M55" s="11" t="s">
        <v>218</v>
      </c>
      <c r="N55" s="12">
        <v>60</v>
      </c>
      <c r="O55" s="12">
        <v>120</v>
      </c>
      <c r="P55" s="12"/>
      <c r="Q55" s="12">
        <v>74</v>
      </c>
      <c r="R55" s="12">
        <v>125</v>
      </c>
      <c r="S55" s="12">
        <v>81</v>
      </c>
      <c r="T55" s="13">
        <f t="shared" si="4"/>
        <v>460</v>
      </c>
      <c r="U55" s="16">
        <f t="shared" si="5"/>
        <v>4.0848947695586536E-2</v>
      </c>
    </row>
    <row r="56" spans="1:21">
      <c r="A56" s="11" t="s">
        <v>82</v>
      </c>
      <c r="B56" s="12">
        <v>53</v>
      </c>
      <c r="C56" s="12">
        <v>74</v>
      </c>
      <c r="D56" s="12">
        <v>19</v>
      </c>
      <c r="E56" s="12">
        <v>82</v>
      </c>
      <c r="F56" s="12">
        <v>44</v>
      </c>
      <c r="G56" s="12">
        <v>36</v>
      </c>
      <c r="H56" s="12">
        <v>308</v>
      </c>
      <c r="M56" s="11" t="s">
        <v>82</v>
      </c>
      <c r="N56" s="12">
        <v>53</v>
      </c>
      <c r="O56" s="12">
        <v>74</v>
      </c>
      <c r="P56" s="12">
        <v>19</v>
      </c>
      <c r="Q56" s="12">
        <v>82</v>
      </c>
      <c r="R56" s="12">
        <v>44</v>
      </c>
      <c r="S56" s="12">
        <v>36</v>
      </c>
      <c r="T56" s="13">
        <f t="shared" si="4"/>
        <v>308</v>
      </c>
      <c r="U56" s="16">
        <f t="shared" si="5"/>
        <v>2.735103454400142E-2</v>
      </c>
    </row>
    <row r="57" spans="1:21">
      <c r="A57" s="11" t="s">
        <v>96</v>
      </c>
      <c r="B57" s="12"/>
      <c r="C57" s="12">
        <v>24</v>
      </c>
      <c r="D57" s="12">
        <v>66</v>
      </c>
      <c r="E57" s="12">
        <v>66</v>
      </c>
      <c r="F57" s="12">
        <v>80</v>
      </c>
      <c r="G57" s="12">
        <v>36</v>
      </c>
      <c r="H57" s="12">
        <v>272</v>
      </c>
      <c r="M57" s="11" t="s">
        <v>96</v>
      </c>
      <c r="N57" s="12"/>
      <c r="O57" s="12">
        <v>24</v>
      </c>
      <c r="P57" s="12">
        <v>66</v>
      </c>
      <c r="Q57" s="12">
        <v>66</v>
      </c>
      <c r="R57" s="12">
        <v>80</v>
      </c>
      <c r="S57" s="12">
        <v>36</v>
      </c>
      <c r="T57" s="13">
        <f t="shared" si="4"/>
        <v>272</v>
      </c>
      <c r="U57" s="16">
        <f t="shared" si="5"/>
        <v>2.4154160376520736E-2</v>
      </c>
    </row>
    <row r="58" spans="1:21">
      <c r="A58" s="11" t="s">
        <v>132</v>
      </c>
      <c r="B58" s="12">
        <v>51</v>
      </c>
      <c r="C58" s="12">
        <v>27</v>
      </c>
      <c r="D58" s="12">
        <v>26</v>
      </c>
      <c r="E58" s="12">
        <v>48</v>
      </c>
      <c r="F58" s="12">
        <v>50</v>
      </c>
      <c r="G58" s="12">
        <v>55</v>
      </c>
      <c r="H58" s="12">
        <v>257</v>
      </c>
      <c r="M58" s="11" t="s">
        <v>132</v>
      </c>
      <c r="N58" s="12">
        <v>51</v>
      </c>
      <c r="O58" s="12">
        <v>27</v>
      </c>
      <c r="P58" s="12">
        <v>26</v>
      </c>
      <c r="Q58" s="12">
        <v>48</v>
      </c>
      <c r="R58" s="12">
        <v>50</v>
      </c>
      <c r="S58" s="12">
        <v>55</v>
      </c>
      <c r="T58" s="13">
        <f t="shared" si="4"/>
        <v>257</v>
      </c>
      <c r="U58" s="16">
        <f t="shared" si="5"/>
        <v>2.2822129473403781E-2</v>
      </c>
    </row>
    <row r="59" spans="1:21">
      <c r="A59" s="11" t="s">
        <v>74</v>
      </c>
      <c r="B59" s="12">
        <v>6</v>
      </c>
      <c r="C59" s="12">
        <v>13</v>
      </c>
      <c r="D59" s="12">
        <v>56</v>
      </c>
      <c r="E59" s="12">
        <v>25</v>
      </c>
      <c r="F59" s="12">
        <v>36</v>
      </c>
      <c r="G59" s="12">
        <v>79</v>
      </c>
      <c r="H59" s="12">
        <v>215</v>
      </c>
      <c r="M59" s="11" t="s">
        <v>74</v>
      </c>
      <c r="N59" s="12">
        <v>6</v>
      </c>
      <c r="O59" s="12">
        <v>13</v>
      </c>
      <c r="P59" s="12">
        <v>56</v>
      </c>
      <c r="Q59" s="12">
        <v>25</v>
      </c>
      <c r="R59" s="12">
        <v>36</v>
      </c>
      <c r="S59" s="12">
        <v>79</v>
      </c>
      <c r="T59" s="13">
        <f t="shared" si="4"/>
        <v>215</v>
      </c>
      <c r="U59" s="16">
        <f t="shared" si="5"/>
        <v>1.9092442944676317E-2</v>
      </c>
    </row>
    <row r="60" spans="1:21">
      <c r="A60" s="11" t="s">
        <v>211</v>
      </c>
      <c r="B60" s="12">
        <v>62</v>
      </c>
      <c r="C60" s="12">
        <v>71</v>
      </c>
      <c r="D60" s="12"/>
      <c r="E60" s="12">
        <v>15</v>
      </c>
      <c r="F60" s="12">
        <v>30</v>
      </c>
      <c r="G60" s="12">
        <v>12</v>
      </c>
      <c r="H60" s="12">
        <v>190</v>
      </c>
      <c r="M60" s="11" t="s">
        <v>211</v>
      </c>
      <c r="N60" s="12">
        <v>62</v>
      </c>
      <c r="O60" s="12">
        <v>71</v>
      </c>
      <c r="P60" s="12"/>
      <c r="Q60" s="12">
        <v>15</v>
      </c>
      <c r="R60" s="12">
        <v>30</v>
      </c>
      <c r="S60" s="12">
        <v>12</v>
      </c>
      <c r="T60" s="13">
        <f t="shared" si="4"/>
        <v>190</v>
      </c>
      <c r="U60" s="16">
        <f t="shared" si="5"/>
        <v>1.6872391439481396E-2</v>
      </c>
    </row>
    <row r="61" spans="1:21">
      <c r="A61" s="11" t="s">
        <v>90</v>
      </c>
      <c r="B61" s="12">
        <v>38</v>
      </c>
      <c r="C61" s="12">
        <v>20</v>
      </c>
      <c r="D61" s="12">
        <v>17</v>
      </c>
      <c r="E61" s="12">
        <v>41</v>
      </c>
      <c r="F61" s="12">
        <v>36</v>
      </c>
      <c r="G61" s="12">
        <v>37</v>
      </c>
      <c r="H61" s="12">
        <v>189</v>
      </c>
      <c r="M61" s="11" t="s">
        <v>90</v>
      </c>
      <c r="N61" s="12">
        <v>38</v>
      </c>
      <c r="O61" s="12">
        <v>20</v>
      </c>
      <c r="P61" s="12">
        <v>17</v>
      </c>
      <c r="Q61" s="12">
        <v>41</v>
      </c>
      <c r="R61" s="12">
        <v>36</v>
      </c>
      <c r="S61" s="12">
        <v>37</v>
      </c>
      <c r="T61" s="13">
        <f t="shared" si="4"/>
        <v>189</v>
      </c>
      <c r="U61" s="16">
        <f t="shared" si="5"/>
        <v>1.67835893792736E-2</v>
      </c>
    </row>
    <row r="62" spans="1:21">
      <c r="A62" s="11" t="s">
        <v>50</v>
      </c>
      <c r="B62" s="12">
        <v>31</v>
      </c>
      <c r="C62" s="12">
        <v>29</v>
      </c>
      <c r="D62" s="12">
        <v>40</v>
      </c>
      <c r="E62" s="12">
        <v>25</v>
      </c>
      <c r="F62" s="12">
        <v>27</v>
      </c>
      <c r="G62" s="12">
        <v>24</v>
      </c>
      <c r="H62" s="12">
        <v>176</v>
      </c>
      <c r="M62" s="11" t="s">
        <v>50</v>
      </c>
      <c r="N62" s="12">
        <v>31</v>
      </c>
      <c r="O62" s="12">
        <v>29</v>
      </c>
      <c r="P62" s="12">
        <v>40</v>
      </c>
      <c r="Q62" s="12">
        <v>25</v>
      </c>
      <c r="R62" s="12">
        <v>27</v>
      </c>
      <c r="S62" s="12">
        <v>24</v>
      </c>
      <c r="T62" s="13">
        <f t="shared" si="4"/>
        <v>176</v>
      </c>
      <c r="U62" s="16">
        <f t="shared" si="5"/>
        <v>1.5629162596572242E-2</v>
      </c>
    </row>
    <row r="63" spans="1:21">
      <c r="A63" s="11" t="s">
        <v>120</v>
      </c>
      <c r="B63" s="12">
        <v>20</v>
      </c>
      <c r="C63" s="12">
        <v>15</v>
      </c>
      <c r="D63" s="12">
        <v>7</v>
      </c>
      <c r="E63" s="12">
        <v>71</v>
      </c>
      <c r="F63" s="12">
        <v>15</v>
      </c>
      <c r="G63" s="12">
        <v>22</v>
      </c>
      <c r="H63" s="12">
        <v>150</v>
      </c>
      <c r="M63" s="11" t="s">
        <v>120</v>
      </c>
      <c r="N63" s="12">
        <v>20</v>
      </c>
      <c r="O63" s="12">
        <v>15</v>
      </c>
      <c r="P63" s="12">
        <v>7</v>
      </c>
      <c r="Q63" s="12">
        <v>71</v>
      </c>
      <c r="R63" s="12">
        <v>15</v>
      </c>
      <c r="S63" s="12">
        <v>22</v>
      </c>
      <c r="T63" s="13">
        <f t="shared" si="4"/>
        <v>150</v>
      </c>
      <c r="U63" s="16">
        <f t="shared" si="5"/>
        <v>1.3320309031169522E-2</v>
      </c>
    </row>
    <row r="64" spans="1:21">
      <c r="A64" s="11" t="s">
        <v>206</v>
      </c>
      <c r="B64" s="12">
        <v>11</v>
      </c>
      <c r="C64" s="12">
        <v>23</v>
      </c>
      <c r="D64" s="12">
        <v>6</v>
      </c>
      <c r="E64" s="12">
        <v>31</v>
      </c>
      <c r="F64" s="12">
        <v>33</v>
      </c>
      <c r="G64" s="12">
        <v>15</v>
      </c>
      <c r="H64" s="12">
        <v>119</v>
      </c>
      <c r="M64" s="11" t="s">
        <v>206</v>
      </c>
      <c r="N64" s="12">
        <v>11</v>
      </c>
      <c r="O64" s="12">
        <v>23</v>
      </c>
      <c r="P64" s="12">
        <v>6</v>
      </c>
      <c r="Q64" s="12">
        <v>31</v>
      </c>
      <c r="R64" s="12">
        <v>33</v>
      </c>
      <c r="S64" s="12">
        <v>15</v>
      </c>
      <c r="T64" s="13">
        <f t="shared" si="4"/>
        <v>119</v>
      </c>
      <c r="U64" s="16">
        <f t="shared" si="5"/>
        <v>1.0567445164727822E-2</v>
      </c>
    </row>
    <row r="65" spans="1:21">
      <c r="A65" s="11" t="s">
        <v>710</v>
      </c>
      <c r="B65" s="12">
        <v>25</v>
      </c>
      <c r="C65" s="12"/>
      <c r="D65" s="12">
        <v>38</v>
      </c>
      <c r="E65" s="12">
        <v>7</v>
      </c>
      <c r="F65" s="12">
        <v>33</v>
      </c>
      <c r="G65" s="12">
        <v>16</v>
      </c>
      <c r="H65" s="12">
        <v>119</v>
      </c>
      <c r="M65" s="11" t="s">
        <v>710</v>
      </c>
      <c r="N65" s="12">
        <v>25</v>
      </c>
      <c r="O65" s="12"/>
      <c r="P65" s="12">
        <v>38</v>
      </c>
      <c r="Q65" s="12">
        <v>7</v>
      </c>
      <c r="R65" s="12">
        <v>33</v>
      </c>
      <c r="S65" s="12">
        <v>16</v>
      </c>
      <c r="T65" s="13">
        <f t="shared" si="4"/>
        <v>119</v>
      </c>
      <c r="U65" s="16">
        <f t="shared" si="5"/>
        <v>1.0567445164727822E-2</v>
      </c>
    </row>
    <row r="66" spans="1:21">
      <c r="A66" s="11" t="s">
        <v>47</v>
      </c>
      <c r="B66" s="12">
        <v>14</v>
      </c>
      <c r="C66" s="12">
        <v>28</v>
      </c>
      <c r="D66" s="12">
        <v>16</v>
      </c>
      <c r="E66" s="12">
        <v>25</v>
      </c>
      <c r="F66" s="12">
        <v>19</v>
      </c>
      <c r="G66" s="12">
        <v>15</v>
      </c>
      <c r="H66" s="12">
        <v>117</v>
      </c>
      <c r="M66" s="11" t="s">
        <v>47</v>
      </c>
      <c r="N66" s="12">
        <v>14</v>
      </c>
      <c r="O66" s="12">
        <v>28</v>
      </c>
      <c r="P66" s="12">
        <v>16</v>
      </c>
      <c r="Q66" s="12">
        <v>25</v>
      </c>
      <c r="R66" s="12">
        <v>19</v>
      </c>
      <c r="S66" s="12">
        <v>15</v>
      </c>
      <c r="T66" s="13">
        <f t="shared" si="4"/>
        <v>117</v>
      </c>
      <c r="U66" s="16">
        <f t="shared" si="5"/>
        <v>1.0389841044312228E-2</v>
      </c>
    </row>
    <row r="67" spans="1:21">
      <c r="A67" s="11" t="s">
        <v>313</v>
      </c>
      <c r="B67" s="12">
        <v>2</v>
      </c>
      <c r="C67" s="12">
        <v>23</v>
      </c>
      <c r="D67" s="12">
        <v>28</v>
      </c>
      <c r="E67" s="12">
        <v>17</v>
      </c>
      <c r="F67" s="12">
        <v>37</v>
      </c>
      <c r="G67" s="12">
        <v>1</v>
      </c>
      <c r="H67" s="12">
        <v>108</v>
      </c>
      <c r="M67" s="11" t="s">
        <v>313</v>
      </c>
      <c r="N67" s="12">
        <v>2</v>
      </c>
      <c r="O67" s="12">
        <v>23</v>
      </c>
      <c r="P67" s="12">
        <v>28</v>
      </c>
      <c r="Q67" s="12">
        <v>17</v>
      </c>
      <c r="R67" s="12">
        <v>37</v>
      </c>
      <c r="S67" s="12">
        <v>1</v>
      </c>
      <c r="T67" s="13">
        <f t="shared" si="4"/>
        <v>108</v>
      </c>
      <c r="U67" s="16">
        <f t="shared" si="5"/>
        <v>9.5906225024420567E-3</v>
      </c>
    </row>
    <row r="68" spans="1:21">
      <c r="A68" s="11" t="s">
        <v>191</v>
      </c>
      <c r="B68" s="12">
        <v>7</v>
      </c>
      <c r="C68" s="12">
        <v>24</v>
      </c>
      <c r="D68" s="12">
        <v>6</v>
      </c>
      <c r="E68" s="12">
        <v>24</v>
      </c>
      <c r="F68" s="12">
        <v>25</v>
      </c>
      <c r="G68" s="12">
        <v>16</v>
      </c>
      <c r="H68" s="12">
        <v>102</v>
      </c>
      <c r="M68" s="11" t="s">
        <v>191</v>
      </c>
      <c r="N68" s="12">
        <v>7</v>
      </c>
      <c r="O68" s="12">
        <v>24</v>
      </c>
      <c r="P68" s="12">
        <v>6</v>
      </c>
      <c r="Q68" s="12">
        <v>24</v>
      </c>
      <c r="R68" s="12">
        <v>25</v>
      </c>
      <c r="S68" s="12">
        <v>16</v>
      </c>
      <c r="T68" s="13">
        <f t="shared" si="4"/>
        <v>102</v>
      </c>
      <c r="U68" s="16">
        <f t="shared" si="5"/>
        <v>9.0578101411952754E-3</v>
      </c>
    </row>
    <row r="69" spans="1:21">
      <c r="A69" s="11" t="s">
        <v>155</v>
      </c>
      <c r="B69" s="12">
        <v>7</v>
      </c>
      <c r="C69" s="12">
        <v>2</v>
      </c>
      <c r="D69" s="12">
        <v>14</v>
      </c>
      <c r="E69" s="12">
        <v>22</v>
      </c>
      <c r="F69" s="12">
        <v>18</v>
      </c>
      <c r="G69" s="12">
        <v>27</v>
      </c>
      <c r="H69" s="12">
        <v>90</v>
      </c>
      <c r="M69" s="11" t="s">
        <v>155</v>
      </c>
      <c r="N69" s="12">
        <v>7</v>
      </c>
      <c r="O69" s="12">
        <v>2</v>
      </c>
      <c r="P69" s="12">
        <v>14</v>
      </c>
      <c r="Q69" s="12">
        <v>22</v>
      </c>
      <c r="R69" s="12">
        <v>18</v>
      </c>
      <c r="S69" s="12">
        <v>27</v>
      </c>
      <c r="T69" s="13">
        <f t="shared" si="4"/>
        <v>90</v>
      </c>
      <c r="U69" s="16">
        <f t="shared" si="5"/>
        <v>7.9921854187017145E-3</v>
      </c>
    </row>
    <row r="70" spans="1:21">
      <c r="A70" s="11" t="s">
        <v>223</v>
      </c>
      <c r="B70" s="12">
        <v>3</v>
      </c>
      <c r="C70" s="12">
        <v>31</v>
      </c>
      <c r="D70" s="12"/>
      <c r="E70" s="12">
        <v>15</v>
      </c>
      <c r="F70" s="12">
        <v>17</v>
      </c>
      <c r="G70" s="12">
        <v>19</v>
      </c>
      <c r="H70" s="12">
        <v>85</v>
      </c>
      <c r="M70" s="11" t="s">
        <v>223</v>
      </c>
      <c r="N70" s="12">
        <v>3</v>
      </c>
      <c r="O70" s="12">
        <v>31</v>
      </c>
      <c r="P70" s="12"/>
      <c r="Q70" s="12">
        <v>15</v>
      </c>
      <c r="R70" s="12">
        <v>17</v>
      </c>
      <c r="S70" s="12">
        <v>19</v>
      </c>
      <c r="T70" s="13">
        <f t="shared" si="4"/>
        <v>85</v>
      </c>
      <c r="U70" s="16">
        <f t="shared" si="5"/>
        <v>7.5481751176627301E-3</v>
      </c>
    </row>
    <row r="71" spans="1:21">
      <c r="A71" s="11" t="s">
        <v>86</v>
      </c>
      <c r="B71" s="12">
        <v>14</v>
      </c>
      <c r="C71" s="12">
        <v>20</v>
      </c>
      <c r="D71" s="12">
        <v>3</v>
      </c>
      <c r="E71" s="12">
        <v>28</v>
      </c>
      <c r="F71" s="12">
        <v>8</v>
      </c>
      <c r="G71" s="12">
        <v>10</v>
      </c>
      <c r="H71" s="12">
        <v>83</v>
      </c>
      <c r="M71" s="11" t="s">
        <v>86</v>
      </c>
      <c r="N71" s="12">
        <v>14</v>
      </c>
      <c r="O71" s="12">
        <v>20</v>
      </c>
      <c r="P71" s="12">
        <v>3</v>
      </c>
      <c r="Q71" s="12">
        <v>28</v>
      </c>
      <c r="R71" s="12">
        <v>8</v>
      </c>
      <c r="S71" s="12">
        <v>10</v>
      </c>
      <c r="T71" s="13">
        <f t="shared" si="4"/>
        <v>83</v>
      </c>
      <c r="U71" s="16">
        <f t="shared" si="5"/>
        <v>7.3705709972471363E-3</v>
      </c>
    </row>
    <row r="72" spans="1:21">
      <c r="A72" s="11" t="s">
        <v>113</v>
      </c>
      <c r="B72" s="12">
        <v>15</v>
      </c>
      <c r="C72" s="12">
        <v>11</v>
      </c>
      <c r="D72" s="12"/>
      <c r="E72" s="12">
        <v>26</v>
      </c>
      <c r="F72" s="12">
        <v>24</v>
      </c>
      <c r="G72" s="12"/>
      <c r="H72" s="12">
        <v>76</v>
      </c>
      <c r="M72" s="11" t="s">
        <v>113</v>
      </c>
      <c r="N72" s="12">
        <v>15</v>
      </c>
      <c r="O72" s="12">
        <v>11</v>
      </c>
      <c r="P72" s="12"/>
      <c r="Q72" s="12">
        <v>26</v>
      </c>
      <c r="R72" s="12">
        <v>24</v>
      </c>
      <c r="S72" s="12"/>
      <c r="T72" s="13">
        <f t="shared" si="4"/>
        <v>76</v>
      </c>
      <c r="U72" s="16">
        <f t="shared" si="5"/>
        <v>6.7489565757925581E-3</v>
      </c>
    </row>
    <row r="73" spans="1:21">
      <c r="A73" s="11" t="s">
        <v>227</v>
      </c>
      <c r="B73" s="12">
        <v>26</v>
      </c>
      <c r="C73" s="12">
        <v>19</v>
      </c>
      <c r="D73" s="12"/>
      <c r="E73" s="12">
        <v>11</v>
      </c>
      <c r="F73" s="12">
        <v>11</v>
      </c>
      <c r="G73" s="12">
        <v>9</v>
      </c>
      <c r="H73" s="12">
        <v>76</v>
      </c>
      <c r="M73" s="11" t="s">
        <v>227</v>
      </c>
      <c r="N73" s="12">
        <v>26</v>
      </c>
      <c r="O73" s="12">
        <v>19</v>
      </c>
      <c r="P73" s="12"/>
      <c r="Q73" s="12">
        <v>11</v>
      </c>
      <c r="R73" s="12">
        <v>11</v>
      </c>
      <c r="S73" s="12">
        <v>9</v>
      </c>
      <c r="T73" s="13">
        <f t="shared" si="4"/>
        <v>76</v>
      </c>
      <c r="U73" s="16">
        <f t="shared" si="5"/>
        <v>6.7489565757925581E-3</v>
      </c>
    </row>
    <row r="74" spans="1:21">
      <c r="A74" s="11" t="s">
        <v>323</v>
      </c>
      <c r="B74" s="12">
        <v>6</v>
      </c>
      <c r="C74" s="12">
        <v>12</v>
      </c>
      <c r="D74" s="12">
        <v>12</v>
      </c>
      <c r="E74" s="12">
        <v>15</v>
      </c>
      <c r="F74" s="12">
        <v>11</v>
      </c>
      <c r="G74" s="12">
        <v>17</v>
      </c>
      <c r="H74" s="12">
        <v>73</v>
      </c>
      <c r="M74" s="11" t="s">
        <v>323</v>
      </c>
      <c r="N74" s="12">
        <v>6</v>
      </c>
      <c r="O74" s="12">
        <v>12</v>
      </c>
      <c r="P74" s="12">
        <v>12</v>
      </c>
      <c r="Q74" s="12">
        <v>15</v>
      </c>
      <c r="R74" s="12">
        <v>11</v>
      </c>
      <c r="S74" s="12">
        <v>17</v>
      </c>
      <c r="T74" s="13">
        <f t="shared" si="4"/>
        <v>73</v>
      </c>
      <c r="U74" s="16">
        <f t="shared" si="5"/>
        <v>6.4825503951691683E-3</v>
      </c>
    </row>
    <row r="75" spans="1:21">
      <c r="A75" s="11" t="s">
        <v>215</v>
      </c>
      <c r="B75" s="12">
        <v>21</v>
      </c>
      <c r="C75" s="12">
        <v>19</v>
      </c>
      <c r="D75" s="12">
        <v>2</v>
      </c>
      <c r="E75" s="12">
        <v>8</v>
      </c>
      <c r="F75" s="12">
        <v>9</v>
      </c>
      <c r="G75" s="12">
        <v>13</v>
      </c>
      <c r="H75" s="12">
        <v>72</v>
      </c>
      <c r="M75" s="11" t="s">
        <v>215</v>
      </c>
      <c r="N75" s="12">
        <v>21</v>
      </c>
      <c r="O75" s="12">
        <v>19</v>
      </c>
      <c r="P75" s="12">
        <v>2</v>
      </c>
      <c r="Q75" s="12">
        <v>8</v>
      </c>
      <c r="R75" s="12">
        <v>9</v>
      </c>
      <c r="S75" s="12">
        <v>13</v>
      </c>
      <c r="T75" s="13">
        <f t="shared" si="4"/>
        <v>72</v>
      </c>
      <c r="U75" s="16">
        <f t="shared" si="5"/>
        <v>6.3937483349613715E-3</v>
      </c>
    </row>
    <row r="76" spans="1:21">
      <c r="A76" s="11" t="s">
        <v>273</v>
      </c>
      <c r="B76" s="12">
        <v>15</v>
      </c>
      <c r="C76" s="12">
        <v>9</v>
      </c>
      <c r="D76" s="12">
        <v>13</v>
      </c>
      <c r="E76" s="12"/>
      <c r="F76" s="12">
        <v>12</v>
      </c>
      <c r="G76" s="12">
        <v>14</v>
      </c>
      <c r="H76" s="12">
        <v>63</v>
      </c>
      <c r="M76" s="11" t="s">
        <v>273</v>
      </c>
      <c r="N76" s="12">
        <v>15</v>
      </c>
      <c r="O76" s="12">
        <v>9</v>
      </c>
      <c r="P76" s="12">
        <v>13</v>
      </c>
      <c r="Q76" s="12"/>
      <c r="R76" s="12">
        <v>12</v>
      </c>
      <c r="S76" s="12">
        <v>14</v>
      </c>
      <c r="T76" s="13">
        <f t="shared" si="4"/>
        <v>63</v>
      </c>
      <c r="U76" s="16">
        <f t="shared" si="5"/>
        <v>5.5945297930911995E-3</v>
      </c>
    </row>
    <row r="77" spans="1:21">
      <c r="A77" s="11" t="s">
        <v>118</v>
      </c>
      <c r="B77" s="12">
        <v>10</v>
      </c>
      <c r="C77" s="12">
        <v>4</v>
      </c>
      <c r="D77" s="12">
        <v>8</v>
      </c>
      <c r="E77" s="12">
        <v>4</v>
      </c>
      <c r="F77" s="12">
        <v>5</v>
      </c>
      <c r="G77" s="12">
        <v>7</v>
      </c>
      <c r="H77" s="12">
        <v>38</v>
      </c>
      <c r="M77" s="11" t="s">
        <v>118</v>
      </c>
      <c r="N77" s="12">
        <v>10</v>
      </c>
      <c r="O77" s="12">
        <v>4</v>
      </c>
      <c r="P77" s="12">
        <v>8</v>
      </c>
      <c r="Q77" s="12">
        <v>4</v>
      </c>
      <c r="R77" s="12">
        <v>5</v>
      </c>
      <c r="S77" s="12">
        <v>7</v>
      </c>
      <c r="T77" s="13">
        <f t="shared" si="4"/>
        <v>38</v>
      </c>
      <c r="U77" s="16">
        <f t="shared" si="5"/>
        <v>3.3744782878962791E-3</v>
      </c>
    </row>
    <row r="78" spans="1:21">
      <c r="A78" s="11" t="s">
        <v>382</v>
      </c>
      <c r="B78" s="12">
        <v>4</v>
      </c>
      <c r="C78" s="12"/>
      <c r="D78" s="12">
        <v>6</v>
      </c>
      <c r="E78" s="12">
        <v>8</v>
      </c>
      <c r="F78" s="12">
        <v>6</v>
      </c>
      <c r="G78" s="12">
        <v>9</v>
      </c>
      <c r="H78" s="12">
        <v>33</v>
      </c>
      <c r="M78" s="11" t="s">
        <v>382</v>
      </c>
      <c r="N78" s="12">
        <v>4</v>
      </c>
      <c r="O78" s="12"/>
      <c r="P78" s="12">
        <v>6</v>
      </c>
      <c r="Q78" s="12">
        <v>8</v>
      </c>
      <c r="R78" s="12">
        <v>6</v>
      </c>
      <c r="S78" s="12">
        <v>9</v>
      </c>
      <c r="T78" s="13">
        <f t="shared" si="4"/>
        <v>33</v>
      </c>
      <c r="U78" s="16">
        <f t="shared" si="5"/>
        <v>2.9304679868572951E-3</v>
      </c>
    </row>
    <row r="79" spans="1:21">
      <c r="A79" s="11" t="s">
        <v>526</v>
      </c>
      <c r="B79" s="12">
        <v>22</v>
      </c>
      <c r="C79" s="12">
        <v>8</v>
      </c>
      <c r="D79" s="12"/>
      <c r="E79" s="12">
        <v>1</v>
      </c>
      <c r="F79" s="12"/>
      <c r="G79" s="12"/>
      <c r="H79" s="12">
        <v>31</v>
      </c>
      <c r="M79" s="11" t="s">
        <v>526</v>
      </c>
      <c r="N79" s="12">
        <v>22</v>
      </c>
      <c r="O79" s="12">
        <v>8</v>
      </c>
      <c r="P79" s="12"/>
      <c r="Q79" s="12">
        <v>1</v>
      </c>
      <c r="R79" s="12"/>
      <c r="S79" s="12"/>
      <c r="T79" s="13">
        <f t="shared" si="4"/>
        <v>31</v>
      </c>
      <c r="U79" s="16">
        <f t="shared" si="5"/>
        <v>2.7528638664417013E-3</v>
      </c>
    </row>
    <row r="80" spans="1:21">
      <c r="A80" s="11" t="s">
        <v>263</v>
      </c>
      <c r="B80" s="12">
        <v>15</v>
      </c>
      <c r="C80" s="12">
        <v>9</v>
      </c>
      <c r="D80" s="12">
        <v>3</v>
      </c>
      <c r="E80" s="12"/>
      <c r="F80" s="12">
        <v>4</v>
      </c>
      <c r="G80" s="12"/>
      <c r="H80" s="12">
        <v>31</v>
      </c>
      <c r="M80" s="11" t="s">
        <v>263</v>
      </c>
      <c r="N80" s="12">
        <v>15</v>
      </c>
      <c r="O80" s="12">
        <v>9</v>
      </c>
      <c r="P80" s="12">
        <v>3</v>
      </c>
      <c r="Q80" s="12"/>
      <c r="R80" s="12">
        <v>4</v>
      </c>
      <c r="S80" s="12"/>
      <c r="T80" s="13">
        <f t="shared" si="4"/>
        <v>31</v>
      </c>
      <c r="U80" s="16">
        <f t="shared" si="5"/>
        <v>2.7528638664417013E-3</v>
      </c>
    </row>
    <row r="81" spans="1:21">
      <c r="A81" s="11" t="s">
        <v>58</v>
      </c>
      <c r="B81" s="12">
        <v>4</v>
      </c>
      <c r="C81" s="12">
        <v>5</v>
      </c>
      <c r="D81" s="12">
        <v>2</v>
      </c>
      <c r="E81" s="12">
        <v>11</v>
      </c>
      <c r="F81" s="12">
        <v>5</v>
      </c>
      <c r="G81" s="12">
        <v>3</v>
      </c>
      <c r="H81" s="12">
        <v>30</v>
      </c>
      <c r="M81" s="11" t="s">
        <v>58</v>
      </c>
      <c r="N81" s="12">
        <v>4</v>
      </c>
      <c r="O81" s="12">
        <v>5</v>
      </c>
      <c r="P81" s="12">
        <v>2</v>
      </c>
      <c r="Q81" s="12">
        <v>11</v>
      </c>
      <c r="R81" s="12">
        <v>5</v>
      </c>
      <c r="S81" s="12">
        <v>3</v>
      </c>
      <c r="T81" s="13">
        <f t="shared" si="4"/>
        <v>30</v>
      </c>
      <c r="U81" s="16">
        <f t="shared" si="5"/>
        <v>2.6640618062339044E-3</v>
      </c>
    </row>
    <row r="82" spans="1:21">
      <c r="A82" s="11" t="s">
        <v>283</v>
      </c>
      <c r="B82" s="12">
        <v>6</v>
      </c>
      <c r="C82" s="12">
        <v>4</v>
      </c>
      <c r="D82" s="12"/>
      <c r="E82" s="12">
        <v>10</v>
      </c>
      <c r="F82" s="12">
        <v>10</v>
      </c>
      <c r="G82" s="12"/>
      <c r="H82" s="12">
        <v>30</v>
      </c>
      <c r="M82" s="11" t="s">
        <v>283</v>
      </c>
      <c r="N82" s="12">
        <v>6</v>
      </c>
      <c r="O82" s="12">
        <v>4</v>
      </c>
      <c r="P82" s="12"/>
      <c r="Q82" s="12">
        <v>10</v>
      </c>
      <c r="R82" s="12">
        <v>10</v>
      </c>
      <c r="S82" s="12"/>
      <c r="T82" s="13">
        <f t="shared" si="4"/>
        <v>30</v>
      </c>
      <c r="U82" s="16">
        <f t="shared" si="5"/>
        <v>2.6640618062339044E-3</v>
      </c>
    </row>
    <row r="83" spans="1:21">
      <c r="A83" s="11" t="s">
        <v>30</v>
      </c>
      <c r="B83" s="12"/>
      <c r="C83" s="12"/>
      <c r="D83" s="12">
        <v>18</v>
      </c>
      <c r="E83" s="12">
        <v>11</v>
      </c>
      <c r="F83" s="12"/>
      <c r="G83" s="12"/>
      <c r="H83" s="12">
        <v>29</v>
      </c>
      <c r="M83" s="11" t="s">
        <v>30</v>
      </c>
      <c r="N83" s="12"/>
      <c r="O83" s="12"/>
      <c r="P83" s="12">
        <v>18</v>
      </c>
      <c r="Q83" s="12">
        <v>11</v>
      </c>
      <c r="R83" s="12"/>
      <c r="S83" s="12"/>
      <c r="T83" s="13">
        <f t="shared" si="4"/>
        <v>29</v>
      </c>
      <c r="U83" s="16">
        <f t="shared" si="5"/>
        <v>2.575259746026108E-3</v>
      </c>
    </row>
    <row r="84" spans="1:21">
      <c r="A84" s="11" t="s">
        <v>540</v>
      </c>
      <c r="B84" s="12">
        <v>2</v>
      </c>
      <c r="C84" s="12">
        <v>3</v>
      </c>
      <c r="D84" s="12">
        <v>5</v>
      </c>
      <c r="E84" s="12">
        <v>4</v>
      </c>
      <c r="F84" s="12">
        <v>8</v>
      </c>
      <c r="G84" s="12">
        <v>7</v>
      </c>
      <c r="H84" s="12">
        <v>29</v>
      </c>
      <c r="M84" s="11" t="s">
        <v>540</v>
      </c>
      <c r="N84" s="12">
        <v>2</v>
      </c>
      <c r="O84" s="12">
        <v>3</v>
      </c>
      <c r="P84" s="12">
        <v>5</v>
      </c>
      <c r="Q84" s="12">
        <v>4</v>
      </c>
      <c r="R84" s="12">
        <v>8</v>
      </c>
      <c r="S84" s="12">
        <v>7</v>
      </c>
      <c r="T84" s="13">
        <f t="shared" si="4"/>
        <v>29</v>
      </c>
      <c r="U84" s="16">
        <f t="shared" si="5"/>
        <v>2.575259746026108E-3</v>
      </c>
    </row>
    <row r="85" spans="1:21">
      <c r="A85" s="11" t="s">
        <v>398</v>
      </c>
      <c r="B85" s="12">
        <v>6</v>
      </c>
      <c r="C85" s="12">
        <v>3</v>
      </c>
      <c r="D85" s="12">
        <v>8</v>
      </c>
      <c r="E85" s="12">
        <v>1</v>
      </c>
      <c r="F85" s="12">
        <v>3</v>
      </c>
      <c r="G85" s="12">
        <v>6</v>
      </c>
      <c r="H85" s="12">
        <v>27</v>
      </c>
      <c r="M85" s="11" t="s">
        <v>398</v>
      </c>
      <c r="N85" s="12">
        <v>6</v>
      </c>
      <c r="O85" s="12">
        <v>3</v>
      </c>
      <c r="P85" s="12">
        <v>8</v>
      </c>
      <c r="Q85" s="12">
        <v>1</v>
      </c>
      <c r="R85" s="12">
        <v>3</v>
      </c>
      <c r="S85" s="12">
        <v>6</v>
      </c>
      <c r="T85" s="13">
        <f t="shared" si="4"/>
        <v>27</v>
      </c>
      <c r="U85" s="16">
        <f t="shared" si="5"/>
        <v>2.3976556256105142E-3</v>
      </c>
    </row>
    <row r="86" spans="1:21">
      <c r="A86" s="11" t="s">
        <v>126</v>
      </c>
      <c r="B86" s="12">
        <v>5</v>
      </c>
      <c r="C86" s="12">
        <v>4</v>
      </c>
      <c r="D86" s="12">
        <v>4</v>
      </c>
      <c r="E86" s="12">
        <v>2</v>
      </c>
      <c r="F86" s="12">
        <v>6</v>
      </c>
      <c r="G86" s="12">
        <v>2</v>
      </c>
      <c r="H86" s="12">
        <v>23</v>
      </c>
      <c r="M86" s="11" t="s">
        <v>126</v>
      </c>
      <c r="N86" s="12">
        <v>5</v>
      </c>
      <c r="O86" s="12">
        <v>4</v>
      </c>
      <c r="P86" s="12">
        <v>4</v>
      </c>
      <c r="Q86" s="12">
        <v>2</v>
      </c>
      <c r="R86" s="12">
        <v>6</v>
      </c>
      <c r="S86" s="12">
        <v>2</v>
      </c>
      <c r="T86" s="13">
        <f t="shared" si="4"/>
        <v>23</v>
      </c>
      <c r="U86" s="16">
        <f t="shared" si="5"/>
        <v>2.0424473847793271E-3</v>
      </c>
    </row>
    <row r="87" spans="1:21">
      <c r="A87" s="11" t="s">
        <v>531</v>
      </c>
      <c r="B87" s="12">
        <v>1</v>
      </c>
      <c r="C87" s="12">
        <v>1</v>
      </c>
      <c r="D87" s="12">
        <v>1</v>
      </c>
      <c r="E87" s="12">
        <v>6</v>
      </c>
      <c r="F87" s="12">
        <v>9</v>
      </c>
      <c r="G87" s="12">
        <v>3</v>
      </c>
      <c r="H87" s="12">
        <v>21</v>
      </c>
      <c r="M87" s="11" t="s">
        <v>531</v>
      </c>
      <c r="N87" s="12">
        <v>1</v>
      </c>
      <c r="O87" s="12">
        <v>1</v>
      </c>
      <c r="P87" s="12">
        <v>1</v>
      </c>
      <c r="Q87" s="12">
        <v>6</v>
      </c>
      <c r="R87" s="12">
        <v>9</v>
      </c>
      <c r="S87" s="12">
        <v>3</v>
      </c>
      <c r="T87" s="13">
        <f t="shared" si="4"/>
        <v>21</v>
      </c>
      <c r="U87" s="16">
        <f t="shared" si="5"/>
        <v>1.8648432643637333E-3</v>
      </c>
    </row>
    <row r="88" spans="1:21">
      <c r="A88" s="11" t="s">
        <v>367</v>
      </c>
      <c r="B88" s="12"/>
      <c r="C88" s="12"/>
      <c r="D88" s="12">
        <v>2</v>
      </c>
      <c r="E88" s="12">
        <v>9</v>
      </c>
      <c r="F88" s="12">
        <v>4</v>
      </c>
      <c r="G88" s="12">
        <v>4</v>
      </c>
      <c r="H88" s="12">
        <v>19</v>
      </c>
      <c r="M88" s="11" t="s">
        <v>367</v>
      </c>
      <c r="N88" s="12"/>
      <c r="O88" s="12"/>
      <c r="P88" s="12">
        <v>2</v>
      </c>
      <c r="Q88" s="12">
        <v>9</v>
      </c>
      <c r="R88" s="12">
        <v>4</v>
      </c>
      <c r="S88" s="12">
        <v>4</v>
      </c>
      <c r="T88" s="13">
        <f t="shared" si="4"/>
        <v>19</v>
      </c>
      <c r="U88" s="16">
        <f t="shared" si="5"/>
        <v>1.6872391439481395E-3</v>
      </c>
    </row>
    <row r="89" spans="1:21">
      <c r="A89" s="11" t="s">
        <v>129</v>
      </c>
      <c r="B89" s="12"/>
      <c r="C89" s="12">
        <v>3</v>
      </c>
      <c r="D89" s="12">
        <v>2</v>
      </c>
      <c r="E89" s="12">
        <v>2</v>
      </c>
      <c r="F89" s="12">
        <v>11</v>
      </c>
      <c r="G89" s="12"/>
      <c r="H89" s="12">
        <v>18</v>
      </c>
      <c r="M89" s="11" t="s">
        <v>129</v>
      </c>
      <c r="N89" s="12"/>
      <c r="O89" s="12">
        <v>3</v>
      </c>
      <c r="P89" s="12">
        <v>2</v>
      </c>
      <c r="Q89" s="12">
        <v>2</v>
      </c>
      <c r="R89" s="12">
        <v>11</v>
      </c>
      <c r="S89" s="12"/>
      <c r="T89" s="13">
        <f t="shared" si="4"/>
        <v>18</v>
      </c>
      <c r="U89" s="16">
        <f t="shared" si="5"/>
        <v>1.5984370837403429E-3</v>
      </c>
    </row>
    <row r="90" spans="1:21">
      <c r="A90" s="11" t="s">
        <v>247</v>
      </c>
      <c r="B90" s="12">
        <v>2</v>
      </c>
      <c r="C90" s="12">
        <v>5</v>
      </c>
      <c r="D90" s="12">
        <v>0</v>
      </c>
      <c r="E90" s="12">
        <v>6</v>
      </c>
      <c r="F90" s="12">
        <v>2</v>
      </c>
      <c r="G90" s="12">
        <v>3</v>
      </c>
      <c r="H90" s="12">
        <v>18</v>
      </c>
      <c r="M90" s="11" t="s">
        <v>247</v>
      </c>
      <c r="N90" s="12">
        <v>2</v>
      </c>
      <c r="O90" s="12">
        <v>5</v>
      </c>
      <c r="P90" s="12">
        <v>0</v>
      </c>
      <c r="Q90" s="12">
        <v>6</v>
      </c>
      <c r="R90" s="12">
        <v>2</v>
      </c>
      <c r="S90" s="12">
        <v>3</v>
      </c>
      <c r="T90" s="13">
        <f t="shared" si="4"/>
        <v>18</v>
      </c>
      <c r="U90" s="16">
        <f t="shared" si="5"/>
        <v>1.5984370837403429E-3</v>
      </c>
    </row>
    <row r="91" spans="1:21">
      <c r="A91" s="11" t="s">
        <v>378</v>
      </c>
      <c r="B91" s="12">
        <v>3</v>
      </c>
      <c r="C91" s="12"/>
      <c r="D91" s="12">
        <v>3</v>
      </c>
      <c r="E91" s="12">
        <v>4</v>
      </c>
      <c r="F91" s="12">
        <v>5</v>
      </c>
      <c r="G91" s="12">
        <v>2</v>
      </c>
      <c r="H91" s="12">
        <v>17</v>
      </c>
      <c r="M91" s="11" t="s">
        <v>378</v>
      </c>
      <c r="N91" s="12">
        <v>3</v>
      </c>
      <c r="O91" s="12"/>
      <c r="P91" s="12">
        <v>3</v>
      </c>
      <c r="Q91" s="12">
        <v>4</v>
      </c>
      <c r="R91" s="12">
        <v>5</v>
      </c>
      <c r="S91" s="12">
        <v>2</v>
      </c>
      <c r="T91" s="13">
        <f t="shared" si="4"/>
        <v>17</v>
      </c>
      <c r="U91" s="16">
        <f t="shared" si="5"/>
        <v>1.509635023532546E-3</v>
      </c>
    </row>
    <row r="92" spans="1:21">
      <c r="A92" s="11" t="s">
        <v>414</v>
      </c>
      <c r="B92" s="12">
        <v>1</v>
      </c>
      <c r="C92" s="12">
        <v>3</v>
      </c>
      <c r="D92" s="12">
        <v>7</v>
      </c>
      <c r="E92" s="12"/>
      <c r="F92" s="12">
        <v>5</v>
      </c>
      <c r="G92" s="12"/>
      <c r="H92" s="12">
        <v>16</v>
      </c>
      <c r="M92" s="11" t="s">
        <v>414</v>
      </c>
      <c r="N92" s="12">
        <v>1</v>
      </c>
      <c r="O92" s="12">
        <v>3</v>
      </c>
      <c r="P92" s="12">
        <v>7</v>
      </c>
      <c r="Q92" s="12"/>
      <c r="R92" s="12">
        <v>5</v>
      </c>
      <c r="S92" s="12"/>
      <c r="T92" s="13">
        <f t="shared" si="4"/>
        <v>16</v>
      </c>
      <c r="U92" s="16">
        <f t="shared" si="5"/>
        <v>1.4208329633247491E-3</v>
      </c>
    </row>
    <row r="93" spans="1:21">
      <c r="A93" s="11" t="s">
        <v>197</v>
      </c>
      <c r="B93" s="12"/>
      <c r="C93" s="12">
        <v>4</v>
      </c>
      <c r="D93" s="12"/>
      <c r="E93" s="12">
        <v>6</v>
      </c>
      <c r="F93" s="12">
        <v>3</v>
      </c>
      <c r="G93" s="12">
        <v>3</v>
      </c>
      <c r="H93" s="12">
        <v>16</v>
      </c>
      <c r="M93" s="11" t="s">
        <v>197</v>
      </c>
      <c r="N93" s="12"/>
      <c r="O93" s="12">
        <v>4</v>
      </c>
      <c r="P93" s="12"/>
      <c r="Q93" s="12">
        <v>6</v>
      </c>
      <c r="R93" s="12">
        <v>3</v>
      </c>
      <c r="S93" s="12">
        <v>3</v>
      </c>
      <c r="T93" s="13">
        <f t="shared" si="4"/>
        <v>16</v>
      </c>
      <c r="U93" s="16">
        <f t="shared" si="5"/>
        <v>1.4208329633247491E-3</v>
      </c>
    </row>
    <row r="94" spans="1:21">
      <c r="A94" s="11" t="s">
        <v>209</v>
      </c>
      <c r="B94" s="12">
        <v>6</v>
      </c>
      <c r="C94" s="12">
        <v>4</v>
      </c>
      <c r="D94" s="12"/>
      <c r="E94" s="12">
        <v>2</v>
      </c>
      <c r="F94" s="12">
        <v>4</v>
      </c>
      <c r="G94" s="12"/>
      <c r="H94" s="12">
        <v>16</v>
      </c>
      <c r="M94" s="11" t="s">
        <v>209</v>
      </c>
      <c r="N94" s="12">
        <v>6</v>
      </c>
      <c r="O94" s="12">
        <v>4</v>
      </c>
      <c r="P94" s="12"/>
      <c r="Q94" s="12">
        <v>2</v>
      </c>
      <c r="R94" s="12">
        <v>4</v>
      </c>
      <c r="S94" s="12"/>
      <c r="T94" s="13">
        <f t="shared" si="4"/>
        <v>16</v>
      </c>
      <c r="U94" s="16">
        <f t="shared" si="5"/>
        <v>1.4208329633247491E-3</v>
      </c>
    </row>
    <row r="95" spans="1:21">
      <c r="A95" s="11" t="s">
        <v>588</v>
      </c>
      <c r="B95" s="12">
        <v>1</v>
      </c>
      <c r="C95" s="12">
        <v>3</v>
      </c>
      <c r="D95" s="12">
        <v>1</v>
      </c>
      <c r="E95" s="12">
        <v>2</v>
      </c>
      <c r="F95" s="12">
        <v>6</v>
      </c>
      <c r="G95" s="12">
        <v>2</v>
      </c>
      <c r="H95" s="12">
        <v>15</v>
      </c>
      <c r="M95" s="11" t="s">
        <v>588</v>
      </c>
      <c r="N95" s="12">
        <v>1</v>
      </c>
      <c r="O95" s="12">
        <v>3</v>
      </c>
      <c r="P95" s="12">
        <v>1</v>
      </c>
      <c r="Q95" s="12">
        <v>2</v>
      </c>
      <c r="R95" s="12">
        <v>6</v>
      </c>
      <c r="S95" s="12">
        <v>2</v>
      </c>
      <c r="T95" s="13">
        <f t="shared" si="4"/>
        <v>15</v>
      </c>
      <c r="U95" s="16">
        <f t="shared" si="5"/>
        <v>1.3320309031169522E-3</v>
      </c>
    </row>
    <row r="96" spans="1:21">
      <c r="A96" s="11" t="s">
        <v>346</v>
      </c>
      <c r="B96" s="12">
        <v>1</v>
      </c>
      <c r="C96" s="12">
        <v>2</v>
      </c>
      <c r="D96" s="12">
        <v>3</v>
      </c>
      <c r="E96" s="12">
        <v>2</v>
      </c>
      <c r="F96" s="12">
        <v>4</v>
      </c>
      <c r="G96" s="12">
        <v>1</v>
      </c>
      <c r="H96" s="12">
        <v>13</v>
      </c>
      <c r="M96" s="11" t="s">
        <v>346</v>
      </c>
      <c r="N96" s="12">
        <v>1</v>
      </c>
      <c r="O96" s="12">
        <v>2</v>
      </c>
      <c r="P96" s="12">
        <v>3</v>
      </c>
      <c r="Q96" s="12">
        <v>2</v>
      </c>
      <c r="R96" s="12">
        <v>4</v>
      </c>
      <c r="S96" s="12">
        <v>1</v>
      </c>
      <c r="T96" s="13">
        <f t="shared" si="4"/>
        <v>13</v>
      </c>
      <c r="U96" s="16">
        <f t="shared" si="5"/>
        <v>1.1544267827013587E-3</v>
      </c>
    </row>
    <row r="97" spans="1:21">
      <c r="A97" s="11" t="s">
        <v>362</v>
      </c>
      <c r="B97" s="12">
        <v>2</v>
      </c>
      <c r="C97" s="12">
        <v>8</v>
      </c>
      <c r="D97" s="12">
        <v>1</v>
      </c>
      <c r="E97" s="12">
        <v>2</v>
      </c>
      <c r="F97" s="12"/>
      <c r="G97" s="12"/>
      <c r="H97" s="12">
        <v>13</v>
      </c>
      <c r="M97" s="11" t="s">
        <v>362</v>
      </c>
      <c r="N97" s="12">
        <v>2</v>
      </c>
      <c r="O97" s="12">
        <v>8</v>
      </c>
      <c r="P97" s="12">
        <v>1</v>
      </c>
      <c r="Q97" s="12">
        <v>2</v>
      </c>
      <c r="R97" s="12"/>
      <c r="S97" s="12"/>
      <c r="T97" s="13">
        <f t="shared" si="4"/>
        <v>13</v>
      </c>
      <c r="U97" s="16">
        <f t="shared" si="5"/>
        <v>1.1544267827013587E-3</v>
      </c>
    </row>
    <row r="98" spans="1:21">
      <c r="A98" s="11" t="s">
        <v>832</v>
      </c>
      <c r="B98" s="12">
        <v>4</v>
      </c>
      <c r="C98" s="12">
        <v>1</v>
      </c>
      <c r="D98" s="12"/>
      <c r="E98" s="12">
        <v>4</v>
      </c>
      <c r="F98" s="12">
        <v>1</v>
      </c>
      <c r="G98" s="12">
        <v>2</v>
      </c>
      <c r="H98" s="12">
        <v>12</v>
      </c>
      <c r="M98" s="11" t="s">
        <v>832</v>
      </c>
      <c r="N98" s="12">
        <v>4</v>
      </c>
      <c r="O98" s="12">
        <v>1</v>
      </c>
      <c r="P98" s="12"/>
      <c r="Q98" s="12">
        <v>4</v>
      </c>
      <c r="R98" s="12">
        <v>1</v>
      </c>
      <c r="S98" s="12">
        <v>2</v>
      </c>
      <c r="T98" s="13">
        <f t="shared" si="4"/>
        <v>12</v>
      </c>
      <c r="U98" s="16">
        <f t="shared" si="5"/>
        <v>1.0656247224935618E-3</v>
      </c>
    </row>
    <row r="99" spans="1:21">
      <c r="A99" s="11" t="s">
        <v>902</v>
      </c>
      <c r="B99" s="12"/>
      <c r="C99" s="12"/>
      <c r="D99" s="12"/>
      <c r="E99" s="12"/>
      <c r="F99" s="12">
        <v>6</v>
      </c>
      <c r="G99" s="12">
        <v>5</v>
      </c>
      <c r="H99" s="12">
        <v>11</v>
      </c>
      <c r="M99" s="11" t="s">
        <v>902</v>
      </c>
      <c r="N99" s="12"/>
      <c r="O99" s="12"/>
      <c r="P99" s="12"/>
      <c r="Q99" s="12"/>
      <c r="R99" s="12">
        <v>6</v>
      </c>
      <c r="S99" s="12">
        <v>5</v>
      </c>
      <c r="T99" s="13">
        <f t="shared" si="4"/>
        <v>11</v>
      </c>
      <c r="U99" s="16">
        <f t="shared" si="5"/>
        <v>9.768226622857651E-4</v>
      </c>
    </row>
    <row r="100" spans="1:21">
      <c r="A100" s="11" t="s">
        <v>652</v>
      </c>
      <c r="B100" s="12"/>
      <c r="C100" s="12">
        <v>2</v>
      </c>
      <c r="D100" s="12"/>
      <c r="E100" s="12">
        <v>2</v>
      </c>
      <c r="F100" s="12">
        <v>1</v>
      </c>
      <c r="G100" s="12">
        <v>4</v>
      </c>
      <c r="H100" s="12">
        <v>9</v>
      </c>
      <c r="M100" s="11" t="s">
        <v>652</v>
      </c>
      <c r="N100" s="12"/>
      <c r="O100" s="12">
        <v>2</v>
      </c>
      <c r="P100" s="12"/>
      <c r="Q100" s="12">
        <v>2</v>
      </c>
      <c r="R100" s="12">
        <v>1</v>
      </c>
      <c r="S100" s="12">
        <v>4</v>
      </c>
      <c r="T100" s="13">
        <f t="shared" si="4"/>
        <v>9</v>
      </c>
      <c r="U100" s="16">
        <f t="shared" si="5"/>
        <v>7.9921854187017143E-4</v>
      </c>
    </row>
    <row r="101" spans="1:21">
      <c r="A101" s="11" t="s">
        <v>524</v>
      </c>
      <c r="B101" s="12">
        <v>6</v>
      </c>
      <c r="C101" s="12"/>
      <c r="D101" s="12">
        <v>1</v>
      </c>
      <c r="E101" s="12">
        <v>2</v>
      </c>
      <c r="F101" s="12"/>
      <c r="G101" s="12"/>
      <c r="H101" s="12">
        <v>9</v>
      </c>
      <c r="M101" s="11" t="s">
        <v>524</v>
      </c>
      <c r="N101" s="12">
        <v>6</v>
      </c>
      <c r="O101" s="12"/>
      <c r="P101" s="12">
        <v>1</v>
      </c>
      <c r="Q101" s="12">
        <v>2</v>
      </c>
      <c r="R101" s="12"/>
      <c r="S101" s="12"/>
      <c r="T101" s="13">
        <f t="shared" si="4"/>
        <v>9</v>
      </c>
      <c r="U101" s="16">
        <f t="shared" si="5"/>
        <v>7.9921854187017143E-4</v>
      </c>
    </row>
    <row r="102" spans="1:21">
      <c r="A102" s="11" t="s">
        <v>939</v>
      </c>
      <c r="B102" s="12"/>
      <c r="C102" s="12">
        <v>2</v>
      </c>
      <c r="D102" s="12"/>
      <c r="E102" s="12">
        <v>2</v>
      </c>
      <c r="F102" s="12">
        <v>2</v>
      </c>
      <c r="G102" s="12">
        <v>2</v>
      </c>
      <c r="H102" s="12">
        <v>8</v>
      </c>
      <c r="M102" s="11" t="s">
        <v>939</v>
      </c>
      <c r="N102" s="12"/>
      <c r="O102" s="12">
        <v>2</v>
      </c>
      <c r="P102" s="12"/>
      <c r="Q102" s="12">
        <v>2</v>
      </c>
      <c r="R102" s="12">
        <v>2</v>
      </c>
      <c r="S102" s="12">
        <v>2</v>
      </c>
      <c r="T102" s="13">
        <f t="shared" si="4"/>
        <v>8</v>
      </c>
      <c r="U102" s="16">
        <f t="shared" si="5"/>
        <v>7.1041648166237455E-4</v>
      </c>
    </row>
    <row r="103" spans="1:21">
      <c r="A103" s="11" t="s">
        <v>906</v>
      </c>
      <c r="B103" s="12"/>
      <c r="C103" s="12"/>
      <c r="D103" s="12"/>
      <c r="E103" s="12">
        <v>1</v>
      </c>
      <c r="F103" s="12"/>
      <c r="G103" s="12">
        <v>7</v>
      </c>
      <c r="H103" s="12">
        <v>8</v>
      </c>
      <c r="M103" s="11" t="s">
        <v>906</v>
      </c>
      <c r="N103" s="12"/>
      <c r="O103" s="12"/>
      <c r="P103" s="12"/>
      <c r="Q103" s="12">
        <v>1</v>
      </c>
      <c r="R103" s="12"/>
      <c r="S103" s="12">
        <v>7</v>
      </c>
      <c r="T103" s="13">
        <f t="shared" si="4"/>
        <v>8</v>
      </c>
      <c r="U103" s="16">
        <f t="shared" si="5"/>
        <v>7.1041648166237455E-4</v>
      </c>
    </row>
    <row r="104" spans="1:21">
      <c r="A104" s="11" t="s">
        <v>888</v>
      </c>
      <c r="B104" s="12">
        <v>4</v>
      </c>
      <c r="C104" s="12"/>
      <c r="D104" s="12">
        <v>1</v>
      </c>
      <c r="E104" s="12">
        <v>3</v>
      </c>
      <c r="F104" s="12"/>
      <c r="G104" s="12"/>
      <c r="H104" s="12">
        <v>8</v>
      </c>
      <c r="M104" s="11" t="s">
        <v>888</v>
      </c>
      <c r="N104" s="12">
        <v>4</v>
      </c>
      <c r="O104" s="12"/>
      <c r="P104" s="12">
        <v>1</v>
      </c>
      <c r="Q104" s="12">
        <v>3</v>
      </c>
      <c r="R104" s="12"/>
      <c r="S104" s="12"/>
      <c r="T104" s="13">
        <f t="shared" si="4"/>
        <v>8</v>
      </c>
      <c r="U104" s="16">
        <f t="shared" si="5"/>
        <v>7.1041648166237455E-4</v>
      </c>
    </row>
    <row r="105" spans="1:21">
      <c r="A105" s="11" t="s">
        <v>796</v>
      </c>
      <c r="B105" s="12">
        <v>2</v>
      </c>
      <c r="C105" s="12">
        <v>3</v>
      </c>
      <c r="D105" s="12"/>
      <c r="E105" s="12">
        <v>2</v>
      </c>
      <c r="F105" s="12"/>
      <c r="G105" s="12"/>
      <c r="H105" s="12">
        <v>7</v>
      </c>
      <c r="M105" s="11" t="s">
        <v>796</v>
      </c>
      <c r="N105" s="12">
        <v>2</v>
      </c>
      <c r="O105" s="12">
        <v>3</v>
      </c>
      <c r="P105" s="12"/>
      <c r="Q105" s="12">
        <v>2</v>
      </c>
      <c r="R105" s="12"/>
      <c r="S105" s="12"/>
      <c r="T105" s="13">
        <f t="shared" si="4"/>
        <v>7</v>
      </c>
      <c r="U105" s="16">
        <f t="shared" si="5"/>
        <v>6.2161442145457777E-4</v>
      </c>
    </row>
    <row r="106" spans="1:21">
      <c r="A106" s="11" t="s">
        <v>629</v>
      </c>
      <c r="B106" s="12"/>
      <c r="C106" s="12">
        <v>1</v>
      </c>
      <c r="D106" s="12">
        <v>2</v>
      </c>
      <c r="E106" s="12">
        <v>2</v>
      </c>
      <c r="F106" s="12">
        <v>2</v>
      </c>
      <c r="G106" s="12"/>
      <c r="H106" s="12">
        <v>7</v>
      </c>
      <c r="M106" s="11" t="s">
        <v>629</v>
      </c>
      <c r="N106" s="12"/>
      <c r="O106" s="12">
        <v>1</v>
      </c>
      <c r="P106" s="12">
        <v>2</v>
      </c>
      <c r="Q106" s="12">
        <v>2</v>
      </c>
      <c r="R106" s="12">
        <v>2</v>
      </c>
      <c r="S106" s="12"/>
      <c r="T106" s="13">
        <f t="shared" si="4"/>
        <v>7</v>
      </c>
      <c r="U106" s="16">
        <f t="shared" si="5"/>
        <v>6.2161442145457777E-4</v>
      </c>
    </row>
    <row r="107" spans="1:21">
      <c r="A107" s="11" t="s">
        <v>660</v>
      </c>
      <c r="B107" s="12"/>
      <c r="C107" s="12">
        <v>2</v>
      </c>
      <c r="D107" s="12"/>
      <c r="E107" s="12">
        <v>4</v>
      </c>
      <c r="F107" s="12">
        <v>1</v>
      </c>
      <c r="G107" s="12"/>
      <c r="H107" s="12">
        <v>7</v>
      </c>
      <c r="M107" s="11" t="s">
        <v>660</v>
      </c>
      <c r="N107" s="12"/>
      <c r="O107" s="12">
        <v>2</v>
      </c>
      <c r="P107" s="12"/>
      <c r="Q107" s="12">
        <v>4</v>
      </c>
      <c r="R107" s="12">
        <v>1</v>
      </c>
      <c r="S107" s="12"/>
      <c r="T107" s="13">
        <f t="shared" si="4"/>
        <v>7</v>
      </c>
      <c r="U107" s="16">
        <f t="shared" si="5"/>
        <v>6.2161442145457777E-4</v>
      </c>
    </row>
    <row r="108" spans="1:21">
      <c r="A108" s="11" t="s">
        <v>603</v>
      </c>
      <c r="B108" s="12">
        <v>2</v>
      </c>
      <c r="C108" s="12"/>
      <c r="D108" s="12">
        <v>1</v>
      </c>
      <c r="E108" s="12">
        <v>2</v>
      </c>
      <c r="F108" s="12"/>
      <c r="G108" s="12">
        <v>1</v>
      </c>
      <c r="H108" s="12">
        <v>6</v>
      </c>
      <c r="M108" s="11" t="s">
        <v>603</v>
      </c>
      <c r="N108" s="12">
        <v>2</v>
      </c>
      <c r="O108" s="12"/>
      <c r="P108" s="12">
        <v>1</v>
      </c>
      <c r="Q108" s="12">
        <v>2</v>
      </c>
      <c r="R108" s="12"/>
      <c r="S108" s="12">
        <v>1</v>
      </c>
      <c r="T108" s="13">
        <f t="shared" si="4"/>
        <v>6</v>
      </c>
      <c r="U108" s="16">
        <f t="shared" si="5"/>
        <v>5.3281236124678088E-4</v>
      </c>
    </row>
    <row r="109" spans="1:21">
      <c r="A109" s="11" t="s">
        <v>731</v>
      </c>
      <c r="B109" s="12"/>
      <c r="C109" s="12">
        <v>1</v>
      </c>
      <c r="D109" s="12"/>
      <c r="E109" s="12">
        <v>1</v>
      </c>
      <c r="F109" s="12">
        <v>2</v>
      </c>
      <c r="G109" s="12">
        <v>2</v>
      </c>
      <c r="H109" s="12">
        <v>6</v>
      </c>
      <c r="M109" s="11" t="s">
        <v>731</v>
      </c>
      <c r="N109" s="12"/>
      <c r="O109" s="12">
        <v>1</v>
      </c>
      <c r="P109" s="12"/>
      <c r="Q109" s="12">
        <v>1</v>
      </c>
      <c r="R109" s="12">
        <v>2</v>
      </c>
      <c r="S109" s="12">
        <v>2</v>
      </c>
      <c r="T109" s="13">
        <f t="shared" si="4"/>
        <v>6</v>
      </c>
      <c r="U109" s="16">
        <f t="shared" si="5"/>
        <v>5.3281236124678088E-4</v>
      </c>
    </row>
    <row r="110" spans="1:21">
      <c r="A110" s="11" t="s">
        <v>749</v>
      </c>
      <c r="B110" s="12">
        <v>2</v>
      </c>
      <c r="C110" s="12"/>
      <c r="D110" s="12"/>
      <c r="E110" s="12"/>
      <c r="F110" s="12">
        <v>2</v>
      </c>
      <c r="G110" s="12">
        <v>2</v>
      </c>
      <c r="H110" s="12">
        <v>6</v>
      </c>
      <c r="M110" s="11" t="s">
        <v>749</v>
      </c>
      <c r="N110" s="12">
        <v>2</v>
      </c>
      <c r="O110" s="12"/>
      <c r="P110" s="12"/>
      <c r="Q110" s="12"/>
      <c r="R110" s="12">
        <v>2</v>
      </c>
      <c r="S110" s="12">
        <v>2</v>
      </c>
      <c r="T110" s="13">
        <f t="shared" si="4"/>
        <v>6</v>
      </c>
      <c r="U110" s="16">
        <f t="shared" si="5"/>
        <v>5.3281236124678088E-4</v>
      </c>
    </row>
    <row r="111" spans="1:21">
      <c r="A111" s="11" t="s">
        <v>1028</v>
      </c>
      <c r="B111" s="12"/>
      <c r="C111" s="12">
        <v>1</v>
      </c>
      <c r="D111" s="12">
        <v>1</v>
      </c>
      <c r="E111" s="12">
        <v>2</v>
      </c>
      <c r="F111" s="12">
        <v>1</v>
      </c>
      <c r="G111" s="12">
        <v>1</v>
      </c>
      <c r="H111" s="12">
        <v>6</v>
      </c>
      <c r="M111" s="11" t="s">
        <v>1028</v>
      </c>
      <c r="N111" s="12"/>
      <c r="O111" s="12">
        <v>1</v>
      </c>
      <c r="P111" s="12">
        <v>1</v>
      </c>
      <c r="Q111" s="12">
        <v>2</v>
      </c>
      <c r="R111" s="12">
        <v>1</v>
      </c>
      <c r="S111" s="12">
        <v>1</v>
      </c>
      <c r="T111" s="13">
        <f t="shared" si="4"/>
        <v>6</v>
      </c>
      <c r="U111" s="16">
        <f t="shared" si="5"/>
        <v>5.3281236124678088E-4</v>
      </c>
    </row>
    <row r="112" spans="1:21">
      <c r="A112" s="11" t="s">
        <v>352</v>
      </c>
      <c r="B112" s="12">
        <v>1</v>
      </c>
      <c r="C112" s="12">
        <v>1</v>
      </c>
      <c r="D112" s="12">
        <v>1</v>
      </c>
      <c r="E112" s="12">
        <v>1</v>
      </c>
      <c r="F112" s="12"/>
      <c r="G112" s="12">
        <v>2</v>
      </c>
      <c r="H112" s="12">
        <v>6</v>
      </c>
      <c r="M112" s="11" t="s">
        <v>352</v>
      </c>
      <c r="N112" s="12">
        <v>1</v>
      </c>
      <c r="O112" s="12">
        <v>1</v>
      </c>
      <c r="P112" s="12">
        <v>1</v>
      </c>
      <c r="Q112" s="12">
        <v>1</v>
      </c>
      <c r="R112" s="12"/>
      <c r="S112" s="12">
        <v>2</v>
      </c>
      <c r="T112" s="13">
        <f t="shared" si="4"/>
        <v>6</v>
      </c>
      <c r="U112" s="16">
        <f t="shared" si="5"/>
        <v>5.3281236124678088E-4</v>
      </c>
    </row>
    <row r="113" spans="1:21">
      <c r="A113" s="11" t="s">
        <v>182</v>
      </c>
      <c r="B113" s="12">
        <v>1</v>
      </c>
      <c r="C113" s="12">
        <v>1</v>
      </c>
      <c r="D113" s="12"/>
      <c r="E113" s="12">
        <v>1</v>
      </c>
      <c r="F113" s="12">
        <v>3</v>
      </c>
      <c r="G113" s="12"/>
      <c r="H113" s="12">
        <v>6</v>
      </c>
      <c r="M113" s="11" t="s">
        <v>182</v>
      </c>
      <c r="N113" s="12">
        <v>1</v>
      </c>
      <c r="O113" s="12">
        <v>1</v>
      </c>
      <c r="P113" s="12"/>
      <c r="Q113" s="12">
        <v>1</v>
      </c>
      <c r="R113" s="12">
        <v>3</v>
      </c>
      <c r="S113" s="12"/>
      <c r="T113" s="13">
        <f t="shared" ref="T113:T154" si="6">SUM(N113:S113)</f>
        <v>6</v>
      </c>
      <c r="U113" s="16">
        <f t="shared" si="5"/>
        <v>5.3281236124678088E-4</v>
      </c>
    </row>
    <row r="114" spans="1:21">
      <c r="A114" s="11" t="s">
        <v>355</v>
      </c>
      <c r="B114" s="12">
        <v>1</v>
      </c>
      <c r="C114" s="12">
        <v>1</v>
      </c>
      <c r="D114" s="12">
        <v>1</v>
      </c>
      <c r="E114" s="12">
        <v>1</v>
      </c>
      <c r="F114" s="12"/>
      <c r="G114" s="12">
        <v>1</v>
      </c>
      <c r="H114" s="12">
        <v>5</v>
      </c>
      <c r="M114" s="11" t="s">
        <v>355</v>
      </c>
      <c r="N114" s="12">
        <v>1</v>
      </c>
      <c r="O114" s="12">
        <v>1</v>
      </c>
      <c r="P114" s="12">
        <v>1</v>
      </c>
      <c r="Q114" s="12">
        <v>1</v>
      </c>
      <c r="R114" s="12"/>
      <c r="S114" s="12">
        <v>1</v>
      </c>
      <c r="T114" s="13">
        <f t="shared" si="6"/>
        <v>5</v>
      </c>
      <c r="U114" s="16">
        <f t="shared" ref="U114:U154" si="7">+T114/$T$155</f>
        <v>4.440103010389841E-4</v>
      </c>
    </row>
    <row r="115" spans="1:21">
      <c r="A115" s="11" t="s">
        <v>713</v>
      </c>
      <c r="B115" s="12"/>
      <c r="C115" s="12"/>
      <c r="D115" s="12"/>
      <c r="E115" s="12"/>
      <c r="F115" s="12">
        <v>5</v>
      </c>
      <c r="G115" s="12"/>
      <c r="H115" s="12">
        <v>5</v>
      </c>
      <c r="M115" s="11" t="s">
        <v>713</v>
      </c>
      <c r="N115" s="12"/>
      <c r="O115" s="12"/>
      <c r="P115" s="12"/>
      <c r="Q115" s="12"/>
      <c r="R115" s="12">
        <v>5</v>
      </c>
      <c r="S115" s="12"/>
      <c r="T115" s="13">
        <f t="shared" si="6"/>
        <v>5</v>
      </c>
      <c r="U115" s="16">
        <f t="shared" si="7"/>
        <v>4.440103010389841E-4</v>
      </c>
    </row>
    <row r="116" spans="1:21">
      <c r="A116" s="11" t="s">
        <v>306</v>
      </c>
      <c r="B116" s="12">
        <v>1</v>
      </c>
      <c r="C116" s="12">
        <v>2</v>
      </c>
      <c r="D116" s="12">
        <v>1</v>
      </c>
      <c r="E116" s="12">
        <v>1</v>
      </c>
      <c r="F116" s="12"/>
      <c r="G116" s="12"/>
      <c r="H116" s="12">
        <v>5</v>
      </c>
      <c r="M116" s="11" t="s">
        <v>306</v>
      </c>
      <c r="N116" s="12">
        <v>1</v>
      </c>
      <c r="O116" s="12">
        <v>2</v>
      </c>
      <c r="P116" s="12">
        <v>1</v>
      </c>
      <c r="Q116" s="12">
        <v>1</v>
      </c>
      <c r="R116" s="12"/>
      <c r="S116" s="12"/>
      <c r="T116" s="13">
        <f t="shared" si="6"/>
        <v>5</v>
      </c>
      <c r="U116" s="16">
        <f t="shared" si="7"/>
        <v>4.440103010389841E-4</v>
      </c>
    </row>
    <row r="117" spans="1:21">
      <c r="A117" s="11" t="s">
        <v>903</v>
      </c>
      <c r="B117" s="12">
        <v>2</v>
      </c>
      <c r="C117" s="12"/>
      <c r="D117" s="12"/>
      <c r="E117" s="12">
        <v>1</v>
      </c>
      <c r="F117" s="12"/>
      <c r="G117" s="12">
        <v>1</v>
      </c>
      <c r="H117" s="12">
        <v>4</v>
      </c>
      <c r="M117" s="11" t="s">
        <v>903</v>
      </c>
      <c r="N117" s="12">
        <v>2</v>
      </c>
      <c r="O117" s="12"/>
      <c r="P117" s="12"/>
      <c r="Q117" s="12">
        <v>1</v>
      </c>
      <c r="R117" s="12"/>
      <c r="S117" s="12">
        <v>1</v>
      </c>
      <c r="T117" s="13">
        <f t="shared" si="6"/>
        <v>4</v>
      </c>
      <c r="U117" s="16">
        <f t="shared" si="7"/>
        <v>3.5520824083118727E-4</v>
      </c>
    </row>
    <row r="118" spans="1:21">
      <c r="A118" s="11" t="s">
        <v>826</v>
      </c>
      <c r="B118" s="12">
        <v>2</v>
      </c>
      <c r="C118" s="12">
        <v>1</v>
      </c>
      <c r="D118" s="12"/>
      <c r="E118" s="12">
        <v>1</v>
      </c>
      <c r="F118" s="12"/>
      <c r="G118" s="12"/>
      <c r="H118" s="12">
        <v>4</v>
      </c>
      <c r="M118" s="11" t="s">
        <v>826</v>
      </c>
      <c r="N118" s="12">
        <v>2</v>
      </c>
      <c r="O118" s="12">
        <v>1</v>
      </c>
      <c r="P118" s="12"/>
      <c r="Q118" s="12">
        <v>1</v>
      </c>
      <c r="R118" s="12"/>
      <c r="S118" s="12"/>
      <c r="T118" s="13">
        <f t="shared" si="6"/>
        <v>4</v>
      </c>
      <c r="U118" s="16">
        <f t="shared" si="7"/>
        <v>3.5520824083118727E-4</v>
      </c>
    </row>
    <row r="119" spans="1:21">
      <c r="A119" s="11" t="s">
        <v>163</v>
      </c>
      <c r="B119" s="12">
        <v>2</v>
      </c>
      <c r="C119" s="12">
        <v>2</v>
      </c>
      <c r="D119" s="12"/>
      <c r="E119" s="12"/>
      <c r="F119" s="12"/>
      <c r="G119" s="12"/>
      <c r="H119" s="12">
        <v>4</v>
      </c>
      <c r="M119" s="11" t="s">
        <v>163</v>
      </c>
      <c r="N119" s="12">
        <v>2</v>
      </c>
      <c r="O119" s="12">
        <v>2</v>
      </c>
      <c r="P119" s="12"/>
      <c r="Q119" s="12"/>
      <c r="R119" s="12"/>
      <c r="S119" s="12"/>
      <c r="T119" s="13">
        <f t="shared" si="6"/>
        <v>4</v>
      </c>
      <c r="U119" s="16">
        <f t="shared" si="7"/>
        <v>3.5520824083118727E-4</v>
      </c>
    </row>
    <row r="120" spans="1:21">
      <c r="A120" s="11" t="s">
        <v>1114</v>
      </c>
      <c r="B120" s="12">
        <v>4</v>
      </c>
      <c r="C120" s="12"/>
      <c r="D120" s="12"/>
      <c r="E120" s="12"/>
      <c r="F120" s="12"/>
      <c r="G120" s="12"/>
      <c r="H120" s="12">
        <v>4</v>
      </c>
      <c r="M120" s="11" t="s">
        <v>1114</v>
      </c>
      <c r="N120" s="12">
        <v>4</v>
      </c>
      <c r="O120" s="12"/>
      <c r="P120" s="12"/>
      <c r="Q120" s="12"/>
      <c r="R120" s="12"/>
      <c r="S120" s="12"/>
      <c r="T120" s="13">
        <f t="shared" si="6"/>
        <v>4</v>
      </c>
      <c r="U120" s="16">
        <f t="shared" si="7"/>
        <v>3.5520824083118727E-4</v>
      </c>
    </row>
    <row r="121" spans="1:21">
      <c r="A121" s="11" t="s">
        <v>959</v>
      </c>
      <c r="B121" s="12">
        <v>1</v>
      </c>
      <c r="C121" s="12">
        <v>1</v>
      </c>
      <c r="D121" s="12"/>
      <c r="E121" s="12">
        <v>1</v>
      </c>
      <c r="F121" s="12"/>
      <c r="G121" s="12"/>
      <c r="H121" s="12">
        <v>3</v>
      </c>
      <c r="M121" s="11" t="s">
        <v>959</v>
      </c>
      <c r="N121" s="12">
        <v>1</v>
      </c>
      <c r="O121" s="12">
        <v>1</v>
      </c>
      <c r="P121" s="12"/>
      <c r="Q121" s="12">
        <v>1</v>
      </c>
      <c r="R121" s="12"/>
      <c r="S121" s="12"/>
      <c r="T121" s="13">
        <f t="shared" si="6"/>
        <v>3</v>
      </c>
      <c r="U121" s="16">
        <f t="shared" si="7"/>
        <v>2.6640618062339044E-4</v>
      </c>
    </row>
    <row r="122" spans="1:21">
      <c r="A122" s="11" t="s">
        <v>893</v>
      </c>
      <c r="B122" s="12"/>
      <c r="C122" s="12">
        <v>1</v>
      </c>
      <c r="D122" s="12">
        <v>1</v>
      </c>
      <c r="E122" s="12">
        <v>1</v>
      </c>
      <c r="F122" s="12"/>
      <c r="G122" s="12"/>
      <c r="H122" s="12">
        <v>3</v>
      </c>
      <c r="M122" s="11" t="s">
        <v>893</v>
      </c>
      <c r="N122" s="12"/>
      <c r="O122" s="12">
        <v>1</v>
      </c>
      <c r="P122" s="12">
        <v>1</v>
      </c>
      <c r="Q122" s="12">
        <v>1</v>
      </c>
      <c r="R122" s="12"/>
      <c r="S122" s="12"/>
      <c r="T122" s="13">
        <f t="shared" si="6"/>
        <v>3</v>
      </c>
      <c r="U122" s="16">
        <f t="shared" si="7"/>
        <v>2.6640618062339044E-4</v>
      </c>
    </row>
    <row r="123" spans="1:21">
      <c r="A123" s="11" t="s">
        <v>69</v>
      </c>
      <c r="B123" s="12">
        <v>2</v>
      </c>
      <c r="C123" s="12"/>
      <c r="D123" s="12"/>
      <c r="E123" s="12">
        <v>1</v>
      </c>
      <c r="F123" s="12"/>
      <c r="G123" s="12"/>
      <c r="H123" s="12">
        <v>3</v>
      </c>
      <c r="M123" s="11" t="s">
        <v>69</v>
      </c>
      <c r="N123" s="12">
        <v>2</v>
      </c>
      <c r="O123" s="12"/>
      <c r="P123" s="12"/>
      <c r="Q123" s="12">
        <v>1</v>
      </c>
      <c r="R123" s="12"/>
      <c r="S123" s="12"/>
      <c r="T123" s="13">
        <f t="shared" si="6"/>
        <v>3</v>
      </c>
      <c r="U123" s="16">
        <f t="shared" si="7"/>
        <v>2.6640618062339044E-4</v>
      </c>
    </row>
    <row r="124" spans="1:21">
      <c r="A124" s="11" t="s">
        <v>1000</v>
      </c>
      <c r="B124" s="12">
        <v>2</v>
      </c>
      <c r="C124" s="12"/>
      <c r="D124" s="12"/>
      <c r="E124" s="12"/>
      <c r="F124" s="12"/>
      <c r="G124" s="12"/>
      <c r="H124" s="12">
        <v>2</v>
      </c>
      <c r="M124" s="11" t="s">
        <v>1000</v>
      </c>
      <c r="N124" s="12">
        <v>2</v>
      </c>
      <c r="O124" s="12"/>
      <c r="P124" s="12"/>
      <c r="Q124" s="12"/>
      <c r="R124" s="12"/>
      <c r="S124" s="12"/>
      <c r="T124" s="13">
        <f t="shared" si="6"/>
        <v>2</v>
      </c>
      <c r="U124" s="16">
        <f t="shared" si="7"/>
        <v>1.7760412041559364E-4</v>
      </c>
    </row>
    <row r="125" spans="1:21">
      <c r="A125" s="11" t="s">
        <v>303</v>
      </c>
      <c r="B125" s="12"/>
      <c r="C125" s="12"/>
      <c r="D125" s="12"/>
      <c r="E125" s="12"/>
      <c r="F125" s="12">
        <v>1</v>
      </c>
      <c r="G125" s="12">
        <v>1</v>
      </c>
      <c r="H125" s="12">
        <v>2</v>
      </c>
      <c r="M125" s="11" t="s">
        <v>303</v>
      </c>
      <c r="N125" s="12"/>
      <c r="O125" s="12"/>
      <c r="P125" s="12"/>
      <c r="Q125" s="12"/>
      <c r="R125" s="12">
        <v>1</v>
      </c>
      <c r="S125" s="12">
        <v>1</v>
      </c>
      <c r="T125" s="13">
        <f t="shared" si="6"/>
        <v>2</v>
      </c>
      <c r="U125" s="16">
        <f t="shared" si="7"/>
        <v>1.7760412041559364E-4</v>
      </c>
    </row>
    <row r="126" spans="1:21">
      <c r="A126" s="11" t="s">
        <v>178</v>
      </c>
      <c r="B126" s="12"/>
      <c r="C126" s="12">
        <v>2</v>
      </c>
      <c r="D126" s="12"/>
      <c r="E126" s="12"/>
      <c r="F126" s="12"/>
      <c r="G126" s="12"/>
      <c r="H126" s="12">
        <v>2</v>
      </c>
      <c r="M126" s="11" t="s">
        <v>178</v>
      </c>
      <c r="N126" s="12"/>
      <c r="O126" s="12">
        <v>2</v>
      </c>
      <c r="P126" s="12"/>
      <c r="Q126" s="12"/>
      <c r="R126" s="12"/>
      <c r="S126" s="12"/>
      <c r="T126" s="13">
        <f t="shared" si="6"/>
        <v>2</v>
      </c>
      <c r="U126" s="16">
        <f t="shared" si="7"/>
        <v>1.7760412041559364E-4</v>
      </c>
    </row>
    <row r="127" spans="1:21">
      <c r="A127" s="11" t="s">
        <v>1039</v>
      </c>
      <c r="B127" s="12"/>
      <c r="C127" s="12"/>
      <c r="D127" s="12"/>
      <c r="E127" s="12">
        <v>2</v>
      </c>
      <c r="F127" s="12"/>
      <c r="G127" s="12"/>
      <c r="H127" s="12">
        <v>2</v>
      </c>
      <c r="M127" s="11" t="s">
        <v>1039</v>
      </c>
      <c r="N127" s="12"/>
      <c r="O127" s="12"/>
      <c r="P127" s="12"/>
      <c r="Q127" s="12">
        <v>2</v>
      </c>
      <c r="R127" s="12"/>
      <c r="S127" s="12"/>
      <c r="T127" s="13">
        <f t="shared" si="6"/>
        <v>2</v>
      </c>
      <c r="U127" s="16">
        <f t="shared" si="7"/>
        <v>1.7760412041559364E-4</v>
      </c>
    </row>
    <row r="128" spans="1:21">
      <c r="A128" s="11" t="s">
        <v>984</v>
      </c>
      <c r="B128" s="12"/>
      <c r="C128" s="12"/>
      <c r="D128" s="12"/>
      <c r="E128" s="12"/>
      <c r="F128" s="12"/>
      <c r="G128" s="12">
        <v>2</v>
      </c>
      <c r="H128" s="12">
        <v>2</v>
      </c>
      <c r="M128" s="11" t="s">
        <v>984</v>
      </c>
      <c r="N128" s="12"/>
      <c r="O128" s="12"/>
      <c r="P128" s="12"/>
      <c r="Q128" s="12"/>
      <c r="R128" s="12"/>
      <c r="S128" s="12">
        <v>2</v>
      </c>
      <c r="T128" s="13">
        <f t="shared" si="6"/>
        <v>2</v>
      </c>
      <c r="U128" s="16">
        <f t="shared" si="7"/>
        <v>1.7760412041559364E-4</v>
      </c>
    </row>
    <row r="129" spans="1:21">
      <c r="A129" s="11" t="s">
        <v>633</v>
      </c>
      <c r="B129" s="12"/>
      <c r="C129" s="12"/>
      <c r="D129" s="12"/>
      <c r="E129" s="12">
        <v>2</v>
      </c>
      <c r="F129" s="12"/>
      <c r="G129" s="12"/>
      <c r="H129" s="12">
        <v>2</v>
      </c>
      <c r="M129" s="11" t="s">
        <v>633</v>
      </c>
      <c r="N129" s="12"/>
      <c r="O129" s="12"/>
      <c r="P129" s="12"/>
      <c r="Q129" s="12">
        <v>2</v>
      </c>
      <c r="R129" s="12"/>
      <c r="S129" s="12"/>
      <c r="T129" s="13">
        <f t="shared" si="6"/>
        <v>2</v>
      </c>
      <c r="U129" s="16">
        <f t="shared" si="7"/>
        <v>1.7760412041559364E-4</v>
      </c>
    </row>
    <row r="130" spans="1:21">
      <c r="A130" s="11" t="s">
        <v>1094</v>
      </c>
      <c r="B130" s="12"/>
      <c r="C130" s="12"/>
      <c r="D130" s="12"/>
      <c r="E130" s="12">
        <v>2</v>
      </c>
      <c r="F130" s="12"/>
      <c r="G130" s="12"/>
      <c r="H130" s="12">
        <v>2</v>
      </c>
      <c r="M130" s="11" t="s">
        <v>1094</v>
      </c>
      <c r="N130" s="12"/>
      <c r="O130" s="12"/>
      <c r="P130" s="12"/>
      <c r="Q130" s="12">
        <v>2</v>
      </c>
      <c r="R130" s="12"/>
      <c r="S130" s="12"/>
      <c r="T130" s="13">
        <f t="shared" si="6"/>
        <v>2</v>
      </c>
      <c r="U130" s="16">
        <f t="shared" si="7"/>
        <v>1.7760412041559364E-4</v>
      </c>
    </row>
    <row r="131" spans="1:21">
      <c r="A131" s="11" t="s">
        <v>478</v>
      </c>
      <c r="B131" s="12"/>
      <c r="C131" s="12"/>
      <c r="D131" s="12"/>
      <c r="E131" s="12"/>
      <c r="F131" s="12">
        <v>1</v>
      </c>
      <c r="G131" s="12"/>
      <c r="H131" s="12">
        <v>1</v>
      </c>
      <c r="M131" s="11" t="s">
        <v>478</v>
      </c>
      <c r="N131" s="12"/>
      <c r="O131" s="12"/>
      <c r="P131" s="12"/>
      <c r="Q131" s="12"/>
      <c r="R131" s="12">
        <v>1</v>
      </c>
      <c r="S131" s="12"/>
      <c r="T131" s="13">
        <f t="shared" si="6"/>
        <v>1</v>
      </c>
      <c r="U131" s="16">
        <f t="shared" si="7"/>
        <v>8.8802060207796818E-5</v>
      </c>
    </row>
    <row r="132" spans="1:21">
      <c r="A132" s="11" t="s">
        <v>1031</v>
      </c>
      <c r="B132" s="12"/>
      <c r="C132" s="12"/>
      <c r="D132" s="12"/>
      <c r="E132" s="12"/>
      <c r="F132" s="12">
        <v>1</v>
      </c>
      <c r="G132" s="12"/>
      <c r="H132" s="12">
        <v>1</v>
      </c>
      <c r="M132" s="11" t="s">
        <v>1031</v>
      </c>
      <c r="N132" s="12"/>
      <c r="O132" s="12"/>
      <c r="P132" s="12"/>
      <c r="Q132" s="12"/>
      <c r="R132" s="12">
        <v>1</v>
      </c>
      <c r="S132" s="12"/>
      <c r="T132" s="13">
        <f t="shared" si="6"/>
        <v>1</v>
      </c>
      <c r="U132" s="16">
        <f t="shared" si="7"/>
        <v>8.8802060207796818E-5</v>
      </c>
    </row>
    <row r="133" spans="1:21">
      <c r="A133" s="11" t="s">
        <v>1040</v>
      </c>
      <c r="B133" s="12"/>
      <c r="C133" s="12"/>
      <c r="D133" s="12"/>
      <c r="E133" s="12">
        <v>1</v>
      </c>
      <c r="F133" s="12"/>
      <c r="G133" s="12"/>
      <c r="H133" s="12">
        <v>1</v>
      </c>
      <c r="M133" s="11" t="s">
        <v>1040</v>
      </c>
      <c r="N133" s="12"/>
      <c r="O133" s="12"/>
      <c r="P133" s="12"/>
      <c r="Q133" s="12">
        <v>1</v>
      </c>
      <c r="R133" s="12"/>
      <c r="S133" s="12"/>
      <c r="T133" s="13">
        <f t="shared" si="6"/>
        <v>1</v>
      </c>
      <c r="U133" s="16">
        <f t="shared" si="7"/>
        <v>8.8802060207796818E-5</v>
      </c>
    </row>
    <row r="134" spans="1:21">
      <c r="A134" s="11" t="s">
        <v>1121</v>
      </c>
      <c r="B134" s="12">
        <v>1</v>
      </c>
      <c r="C134" s="12"/>
      <c r="D134" s="12"/>
      <c r="E134" s="12"/>
      <c r="F134" s="12"/>
      <c r="G134" s="12"/>
      <c r="H134" s="12">
        <v>1</v>
      </c>
      <c r="M134" s="11" t="s">
        <v>1121</v>
      </c>
      <c r="N134" s="12">
        <v>1</v>
      </c>
      <c r="O134" s="12"/>
      <c r="P134" s="12"/>
      <c r="Q134" s="12"/>
      <c r="R134" s="12"/>
      <c r="S134" s="12"/>
      <c r="T134" s="13">
        <f t="shared" si="6"/>
        <v>1</v>
      </c>
      <c r="U134" s="16">
        <f t="shared" si="7"/>
        <v>8.8802060207796818E-5</v>
      </c>
    </row>
    <row r="135" spans="1:21">
      <c r="A135" s="11" t="s">
        <v>1109</v>
      </c>
      <c r="B135" s="12">
        <v>1</v>
      </c>
      <c r="C135" s="12"/>
      <c r="D135" s="12"/>
      <c r="E135" s="12"/>
      <c r="F135" s="12"/>
      <c r="G135" s="12"/>
      <c r="H135" s="12">
        <v>1</v>
      </c>
      <c r="M135" s="11" t="s">
        <v>1109</v>
      </c>
      <c r="N135" s="12">
        <v>1</v>
      </c>
      <c r="O135" s="12"/>
      <c r="P135" s="12"/>
      <c r="Q135" s="12"/>
      <c r="R135" s="12"/>
      <c r="S135" s="12"/>
      <c r="T135" s="13">
        <f t="shared" si="6"/>
        <v>1</v>
      </c>
      <c r="U135" s="16">
        <f t="shared" si="7"/>
        <v>8.8802060207796818E-5</v>
      </c>
    </row>
    <row r="136" spans="1:21">
      <c r="A136" s="11" t="s">
        <v>1116</v>
      </c>
      <c r="B136" s="12"/>
      <c r="C136" s="12">
        <v>1</v>
      </c>
      <c r="D136" s="12"/>
      <c r="E136" s="12"/>
      <c r="F136" s="12"/>
      <c r="G136" s="12"/>
      <c r="H136" s="12">
        <v>1</v>
      </c>
      <c r="M136" s="11" t="s">
        <v>1116</v>
      </c>
      <c r="N136" s="12"/>
      <c r="O136" s="12">
        <v>1</v>
      </c>
      <c r="P136" s="12"/>
      <c r="Q136" s="12"/>
      <c r="R136" s="12"/>
      <c r="S136" s="12"/>
      <c r="T136" s="13">
        <f t="shared" si="6"/>
        <v>1</v>
      </c>
      <c r="U136" s="16">
        <f t="shared" si="7"/>
        <v>8.8802060207796818E-5</v>
      </c>
    </row>
    <row r="137" spans="1:21">
      <c r="A137" s="11" t="s">
        <v>419</v>
      </c>
      <c r="B137" s="12"/>
      <c r="C137" s="12"/>
      <c r="D137" s="12"/>
      <c r="E137" s="12">
        <v>1</v>
      </c>
      <c r="F137" s="12"/>
      <c r="G137" s="12"/>
      <c r="H137" s="12">
        <v>1</v>
      </c>
      <c r="M137" s="11" t="s">
        <v>419</v>
      </c>
      <c r="N137" s="12"/>
      <c r="O137" s="12"/>
      <c r="P137" s="12"/>
      <c r="Q137" s="12">
        <v>1</v>
      </c>
      <c r="R137" s="12"/>
      <c r="S137" s="12"/>
      <c r="T137" s="13">
        <f t="shared" si="6"/>
        <v>1</v>
      </c>
      <c r="U137" s="16">
        <f t="shared" si="7"/>
        <v>8.8802060207796818E-5</v>
      </c>
    </row>
    <row r="138" spans="1:21">
      <c r="A138" s="11" t="s">
        <v>518</v>
      </c>
      <c r="B138" s="12"/>
      <c r="C138" s="12"/>
      <c r="D138" s="12"/>
      <c r="E138" s="12"/>
      <c r="F138" s="12">
        <v>1</v>
      </c>
      <c r="G138" s="12"/>
      <c r="H138" s="12">
        <v>1</v>
      </c>
      <c r="M138" s="11" t="s">
        <v>518</v>
      </c>
      <c r="N138" s="12"/>
      <c r="O138" s="12"/>
      <c r="P138" s="12"/>
      <c r="Q138" s="12"/>
      <c r="R138" s="12">
        <v>1</v>
      </c>
      <c r="S138" s="12"/>
      <c r="T138" s="13">
        <f t="shared" si="6"/>
        <v>1</v>
      </c>
      <c r="U138" s="16">
        <f t="shared" si="7"/>
        <v>8.8802060207796818E-5</v>
      </c>
    </row>
    <row r="139" spans="1:21">
      <c r="A139" s="11" t="s">
        <v>904</v>
      </c>
      <c r="B139" s="12"/>
      <c r="C139" s="12"/>
      <c r="D139" s="12"/>
      <c r="E139" s="12"/>
      <c r="F139" s="12"/>
      <c r="G139" s="12">
        <v>1</v>
      </c>
      <c r="H139" s="12">
        <v>1</v>
      </c>
      <c r="M139" s="11" t="s">
        <v>904</v>
      </c>
      <c r="N139" s="12"/>
      <c r="O139" s="12"/>
      <c r="P139" s="12"/>
      <c r="Q139" s="12"/>
      <c r="R139" s="12"/>
      <c r="S139" s="12">
        <v>1</v>
      </c>
      <c r="T139" s="13">
        <f t="shared" si="6"/>
        <v>1</v>
      </c>
      <c r="U139" s="16">
        <f t="shared" si="7"/>
        <v>8.8802060207796818E-5</v>
      </c>
    </row>
    <row r="140" spans="1:21">
      <c r="A140" s="11" t="s">
        <v>242</v>
      </c>
      <c r="B140" s="12"/>
      <c r="C140" s="12"/>
      <c r="D140" s="12"/>
      <c r="E140" s="12"/>
      <c r="F140" s="12"/>
      <c r="G140" s="12">
        <v>1</v>
      </c>
      <c r="H140" s="12">
        <v>1</v>
      </c>
      <c r="M140" s="11" t="s">
        <v>242</v>
      </c>
      <c r="N140" s="12"/>
      <c r="O140" s="12"/>
      <c r="P140" s="12"/>
      <c r="Q140" s="12"/>
      <c r="R140" s="12"/>
      <c r="S140" s="12">
        <v>1</v>
      </c>
      <c r="T140" s="13">
        <f t="shared" si="6"/>
        <v>1</v>
      </c>
      <c r="U140" s="16">
        <f t="shared" si="7"/>
        <v>8.8802060207796818E-5</v>
      </c>
    </row>
    <row r="141" spans="1:21">
      <c r="A141" s="11" t="s">
        <v>66</v>
      </c>
      <c r="B141" s="12">
        <v>1</v>
      </c>
      <c r="C141" s="12"/>
      <c r="D141" s="12"/>
      <c r="E141" s="12"/>
      <c r="F141" s="12"/>
      <c r="G141" s="12"/>
      <c r="H141" s="12">
        <v>1</v>
      </c>
      <c r="M141" s="11" t="s">
        <v>66</v>
      </c>
      <c r="N141" s="12">
        <v>1</v>
      </c>
      <c r="O141" s="12"/>
      <c r="P141" s="12"/>
      <c r="Q141" s="12"/>
      <c r="R141" s="12"/>
      <c r="S141" s="12"/>
      <c r="T141" s="13">
        <f t="shared" si="6"/>
        <v>1</v>
      </c>
      <c r="U141" s="16">
        <f t="shared" si="7"/>
        <v>8.8802060207796818E-5</v>
      </c>
    </row>
    <row r="142" spans="1:21">
      <c r="A142" s="11" t="s">
        <v>788</v>
      </c>
      <c r="B142" s="12"/>
      <c r="C142" s="12"/>
      <c r="D142" s="12"/>
      <c r="E142" s="12"/>
      <c r="F142" s="12"/>
      <c r="G142" s="12">
        <v>1</v>
      </c>
      <c r="H142" s="12">
        <v>1</v>
      </c>
      <c r="M142" s="11" t="s">
        <v>788</v>
      </c>
      <c r="N142" s="12"/>
      <c r="O142" s="12"/>
      <c r="P142" s="12"/>
      <c r="Q142" s="12"/>
      <c r="R142" s="12"/>
      <c r="S142" s="12">
        <v>1</v>
      </c>
      <c r="T142" s="13">
        <f t="shared" si="6"/>
        <v>1</v>
      </c>
      <c r="U142" s="16">
        <f t="shared" si="7"/>
        <v>8.8802060207796818E-5</v>
      </c>
    </row>
    <row r="143" spans="1:21">
      <c r="A143" s="11" t="s">
        <v>407</v>
      </c>
      <c r="B143" s="12"/>
      <c r="C143" s="12"/>
      <c r="D143" s="12">
        <v>1</v>
      </c>
      <c r="E143" s="12"/>
      <c r="F143" s="12"/>
      <c r="G143" s="12"/>
      <c r="H143" s="12">
        <v>1</v>
      </c>
      <c r="M143" s="11" t="s">
        <v>407</v>
      </c>
      <c r="N143" s="12"/>
      <c r="O143" s="12"/>
      <c r="P143" s="12">
        <v>1</v>
      </c>
      <c r="Q143" s="12"/>
      <c r="R143" s="12"/>
      <c r="S143" s="12"/>
      <c r="T143" s="13">
        <f t="shared" si="6"/>
        <v>1</v>
      </c>
      <c r="U143" s="16">
        <f t="shared" si="7"/>
        <v>8.8802060207796818E-5</v>
      </c>
    </row>
    <row r="144" spans="1:21">
      <c r="A144" s="11" t="s">
        <v>853</v>
      </c>
      <c r="B144" s="12"/>
      <c r="C144" s="12"/>
      <c r="D144" s="12"/>
      <c r="E144" s="12"/>
      <c r="F144" s="12"/>
      <c r="G144" s="12">
        <v>1</v>
      </c>
      <c r="H144" s="12">
        <v>1</v>
      </c>
      <c r="M144" s="11" t="s">
        <v>853</v>
      </c>
      <c r="N144" s="12"/>
      <c r="O144" s="12"/>
      <c r="P144" s="12"/>
      <c r="Q144" s="12"/>
      <c r="R144" s="12"/>
      <c r="S144" s="12">
        <v>1</v>
      </c>
      <c r="T144" s="13">
        <f t="shared" si="6"/>
        <v>1</v>
      </c>
      <c r="U144" s="16">
        <f t="shared" si="7"/>
        <v>8.8802060207796818E-5</v>
      </c>
    </row>
    <row r="145" spans="1:21">
      <c r="A145" s="11" t="s">
        <v>942</v>
      </c>
      <c r="B145" s="12"/>
      <c r="C145" s="12"/>
      <c r="D145" s="12"/>
      <c r="E145" s="12"/>
      <c r="F145" s="12"/>
      <c r="G145" s="12">
        <v>1</v>
      </c>
      <c r="H145" s="12">
        <v>1</v>
      </c>
      <c r="M145" s="11" t="s">
        <v>942</v>
      </c>
      <c r="N145" s="12"/>
      <c r="O145" s="12"/>
      <c r="P145" s="12"/>
      <c r="Q145" s="12"/>
      <c r="R145" s="12"/>
      <c r="S145" s="12">
        <v>1</v>
      </c>
      <c r="T145" s="13">
        <f t="shared" si="6"/>
        <v>1</v>
      </c>
      <c r="U145" s="16">
        <f t="shared" si="7"/>
        <v>8.8802060207796818E-5</v>
      </c>
    </row>
    <row r="146" spans="1:21">
      <c r="A146" s="11" t="s">
        <v>763</v>
      </c>
      <c r="B146" s="12">
        <v>1</v>
      </c>
      <c r="C146" s="12"/>
      <c r="D146" s="12"/>
      <c r="E146" s="12"/>
      <c r="F146" s="12"/>
      <c r="G146" s="12"/>
      <c r="H146" s="12">
        <v>1</v>
      </c>
      <c r="M146" s="11" t="s">
        <v>763</v>
      </c>
      <c r="N146" s="12">
        <v>1</v>
      </c>
      <c r="O146" s="12"/>
      <c r="P146" s="12"/>
      <c r="Q146" s="12"/>
      <c r="R146" s="12"/>
      <c r="S146" s="12"/>
      <c r="T146" s="13">
        <f t="shared" si="6"/>
        <v>1</v>
      </c>
      <c r="U146" s="16">
        <f t="shared" si="7"/>
        <v>8.8802060207796818E-5</v>
      </c>
    </row>
    <row r="147" spans="1:21">
      <c r="A147" s="11" t="s">
        <v>1041</v>
      </c>
      <c r="B147" s="12"/>
      <c r="C147" s="12"/>
      <c r="D147" s="12"/>
      <c r="E147" s="12"/>
      <c r="F147" s="12">
        <v>1</v>
      </c>
      <c r="G147" s="12"/>
      <c r="H147" s="12">
        <v>1</v>
      </c>
      <c r="M147" s="11" t="s">
        <v>1041</v>
      </c>
      <c r="N147" s="12"/>
      <c r="O147" s="12"/>
      <c r="P147" s="12"/>
      <c r="Q147" s="12"/>
      <c r="R147" s="12">
        <v>1</v>
      </c>
      <c r="S147" s="12"/>
      <c r="T147" s="13">
        <f t="shared" si="6"/>
        <v>1</v>
      </c>
      <c r="U147" s="16">
        <f t="shared" si="7"/>
        <v>8.8802060207796818E-5</v>
      </c>
    </row>
    <row r="148" spans="1:21">
      <c r="A148" s="11" t="s">
        <v>1130</v>
      </c>
      <c r="B148" s="12">
        <v>1</v>
      </c>
      <c r="C148" s="12"/>
      <c r="D148" s="12"/>
      <c r="E148" s="12"/>
      <c r="F148" s="12"/>
      <c r="G148" s="12"/>
      <c r="H148" s="12">
        <v>1</v>
      </c>
      <c r="M148" s="11" t="s">
        <v>1130</v>
      </c>
      <c r="N148" s="12">
        <v>1</v>
      </c>
      <c r="O148" s="12"/>
      <c r="P148" s="12"/>
      <c r="Q148" s="12"/>
      <c r="R148" s="12"/>
      <c r="S148" s="12"/>
      <c r="T148" s="13">
        <f t="shared" si="6"/>
        <v>1</v>
      </c>
      <c r="U148" s="16">
        <f t="shared" si="7"/>
        <v>8.8802060207796818E-5</v>
      </c>
    </row>
    <row r="149" spans="1:21">
      <c r="A149" s="11" t="s">
        <v>1074</v>
      </c>
      <c r="B149" s="12"/>
      <c r="C149" s="12"/>
      <c r="D149" s="12"/>
      <c r="E149" s="12"/>
      <c r="F149" s="12">
        <v>1</v>
      </c>
      <c r="G149" s="12"/>
      <c r="H149" s="12">
        <v>1</v>
      </c>
      <c r="M149" s="11" t="s">
        <v>1074</v>
      </c>
      <c r="N149" s="12"/>
      <c r="O149" s="12"/>
      <c r="P149" s="12"/>
      <c r="Q149" s="12"/>
      <c r="R149" s="12">
        <v>1</v>
      </c>
      <c r="S149" s="12"/>
      <c r="T149" s="13">
        <f t="shared" si="6"/>
        <v>1</v>
      </c>
      <c r="U149" s="16">
        <f t="shared" si="7"/>
        <v>8.8802060207796818E-5</v>
      </c>
    </row>
    <row r="150" spans="1:21">
      <c r="A150" s="11" t="s">
        <v>1005</v>
      </c>
      <c r="B150" s="12"/>
      <c r="C150" s="12"/>
      <c r="D150" s="12"/>
      <c r="E150" s="12"/>
      <c r="F150" s="12">
        <v>1</v>
      </c>
      <c r="G150" s="12"/>
      <c r="H150" s="12">
        <v>1</v>
      </c>
      <c r="M150" s="11" t="s">
        <v>1005</v>
      </c>
      <c r="N150" s="12"/>
      <c r="O150" s="12"/>
      <c r="P150" s="12"/>
      <c r="Q150" s="12"/>
      <c r="R150" s="12">
        <v>1</v>
      </c>
      <c r="S150" s="12"/>
      <c r="T150" s="13">
        <f t="shared" si="6"/>
        <v>1</v>
      </c>
      <c r="U150" s="16">
        <f t="shared" si="7"/>
        <v>8.8802060207796818E-5</v>
      </c>
    </row>
    <row r="151" spans="1:21">
      <c r="A151" s="11" t="s">
        <v>880</v>
      </c>
      <c r="B151" s="12">
        <v>1</v>
      </c>
      <c r="C151" s="12"/>
      <c r="D151" s="12"/>
      <c r="E151" s="12"/>
      <c r="F151" s="12"/>
      <c r="G151" s="12"/>
      <c r="H151" s="12">
        <v>1</v>
      </c>
      <c r="M151" s="11" t="s">
        <v>880</v>
      </c>
      <c r="N151" s="12">
        <v>1</v>
      </c>
      <c r="O151" s="12"/>
      <c r="P151" s="12"/>
      <c r="Q151" s="12"/>
      <c r="R151" s="12"/>
      <c r="S151" s="12"/>
      <c r="T151" s="13">
        <f t="shared" si="6"/>
        <v>1</v>
      </c>
      <c r="U151" s="16">
        <f t="shared" si="7"/>
        <v>8.8802060207796818E-5</v>
      </c>
    </row>
    <row r="152" spans="1:21">
      <c r="A152" s="11" t="s">
        <v>84</v>
      </c>
      <c r="B152" s="12"/>
      <c r="C152" s="12"/>
      <c r="D152" s="12"/>
      <c r="E152" s="12">
        <v>1</v>
      </c>
      <c r="F152" s="12"/>
      <c r="G152" s="12"/>
      <c r="H152" s="12">
        <v>1</v>
      </c>
      <c r="M152" s="11" t="s">
        <v>84</v>
      </c>
      <c r="N152" s="12"/>
      <c r="O152" s="12"/>
      <c r="P152" s="12"/>
      <c r="Q152" s="12">
        <v>1</v>
      </c>
      <c r="R152" s="12"/>
      <c r="S152" s="12"/>
      <c r="T152" s="13">
        <f t="shared" si="6"/>
        <v>1</v>
      </c>
      <c r="U152" s="16">
        <f t="shared" si="7"/>
        <v>8.8802060207796818E-5</v>
      </c>
    </row>
    <row r="153" spans="1:21">
      <c r="A153" s="11" t="s">
        <v>855</v>
      </c>
      <c r="B153" s="12"/>
      <c r="C153" s="12"/>
      <c r="D153" s="12"/>
      <c r="E153" s="12">
        <v>1</v>
      </c>
      <c r="F153" s="12"/>
      <c r="G153" s="12"/>
      <c r="H153" s="12">
        <v>1</v>
      </c>
      <c r="M153" s="11" t="s">
        <v>855</v>
      </c>
      <c r="N153" s="12"/>
      <c r="O153" s="12"/>
      <c r="P153" s="12"/>
      <c r="Q153" s="12">
        <v>1</v>
      </c>
      <c r="R153" s="12"/>
      <c r="S153" s="12"/>
      <c r="T153" s="13">
        <f t="shared" si="6"/>
        <v>1</v>
      </c>
      <c r="U153" s="16">
        <f t="shared" si="7"/>
        <v>8.8802060207796818E-5</v>
      </c>
    </row>
    <row r="154" spans="1:21">
      <c r="A154" s="11" t="s">
        <v>77</v>
      </c>
      <c r="B154" s="12">
        <v>1</v>
      </c>
      <c r="C154" s="12"/>
      <c r="D154" s="12"/>
      <c r="E154" s="12"/>
      <c r="F154" s="12"/>
      <c r="G154" s="12"/>
      <c r="H154" s="12">
        <v>1</v>
      </c>
      <c r="M154" s="11" t="s">
        <v>77</v>
      </c>
      <c r="N154" s="12">
        <v>1</v>
      </c>
      <c r="O154" s="12"/>
      <c r="P154" s="12"/>
      <c r="Q154" s="12"/>
      <c r="R154" s="12"/>
      <c r="S154" s="12"/>
      <c r="T154" s="13">
        <f t="shared" si="6"/>
        <v>1</v>
      </c>
      <c r="U154" s="16">
        <f t="shared" si="7"/>
        <v>8.8802060207796818E-5</v>
      </c>
    </row>
    <row r="155" spans="1:21" ht="15">
      <c r="A155" s="11" t="s">
        <v>1271</v>
      </c>
      <c r="B155" s="12">
        <v>1534</v>
      </c>
      <c r="C155" s="12">
        <v>1595</v>
      </c>
      <c r="D155" s="12">
        <v>1280</v>
      </c>
      <c r="E155" s="12">
        <v>2617</v>
      </c>
      <c r="F155" s="12">
        <v>2720</v>
      </c>
      <c r="G155" s="12">
        <v>1515</v>
      </c>
      <c r="H155" s="12">
        <v>11261</v>
      </c>
      <c r="M155" s="23" t="s">
        <v>1271</v>
      </c>
      <c r="N155" s="24">
        <f>SUM(N49:N154)</f>
        <v>1534</v>
      </c>
      <c r="O155" s="24">
        <f t="shared" ref="O155:U155" si="8">SUM(O49:O154)</f>
        <v>1595</v>
      </c>
      <c r="P155" s="24">
        <f t="shared" si="8"/>
        <v>1280</v>
      </c>
      <c r="Q155" s="24">
        <f t="shared" si="8"/>
        <v>2617</v>
      </c>
      <c r="R155" s="24">
        <f t="shared" si="8"/>
        <v>2720</v>
      </c>
      <c r="S155" s="24">
        <f t="shared" si="8"/>
        <v>1515</v>
      </c>
      <c r="T155" s="24">
        <f t="shared" si="8"/>
        <v>11261</v>
      </c>
      <c r="U155" s="26">
        <f t="shared" si="8"/>
        <v>0.99999999999999967</v>
      </c>
    </row>
  </sheetData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12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42578125" hidden="1" customWidth="1" outlineLevel="1"/>
    <col min="2" max="2" width="25.28515625" hidden="1" customWidth="1" outlineLevel="1"/>
    <col min="3" max="7" width="6.140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9" width="11.42578125" customWidth="1"/>
    <col min="20" max="20" width="15" customWidth="1"/>
    <col min="21" max="21" width="14.7109375" customWidth="1"/>
    <col min="22" max="33" width="11.42578125" customWidth="1"/>
    <col min="34" max="16384" width="11.42578125" hidden="1"/>
  </cols>
  <sheetData>
    <row r="2" spans="1:21" ht="18">
      <c r="M2" s="27" t="s">
        <v>1306</v>
      </c>
    </row>
    <row r="3" spans="1:21" ht="18">
      <c r="M3" s="27" t="s">
        <v>1273</v>
      </c>
    </row>
    <row r="4" spans="1:21" ht="18">
      <c r="M4" s="18" t="s">
        <v>1274</v>
      </c>
    </row>
    <row r="6" spans="1:21" ht="15" customHeight="1">
      <c r="M6" s="18" t="s">
        <v>1300</v>
      </c>
    </row>
    <row r="7" spans="1:21">
      <c r="A7" s="6" t="s">
        <v>1294</v>
      </c>
      <c r="B7" s="6" t="s">
        <v>1272</v>
      </c>
    </row>
    <row r="8" spans="1:21" ht="45">
      <c r="A8" s="6" t="s">
        <v>1264</v>
      </c>
      <c r="B8" t="s">
        <v>1265</v>
      </c>
      <c r="C8" t="s">
        <v>1266</v>
      </c>
      <c r="D8" t="s">
        <v>1267</v>
      </c>
      <c r="E8" t="s">
        <v>1268</v>
      </c>
      <c r="F8" t="s">
        <v>1269</v>
      </c>
      <c r="G8" t="s">
        <v>1270</v>
      </c>
      <c r="H8" t="s">
        <v>1271</v>
      </c>
      <c r="M8" s="19" t="s">
        <v>1299</v>
      </c>
      <c r="N8" s="19" t="s">
        <v>1277</v>
      </c>
      <c r="O8" s="19" t="s">
        <v>1278</v>
      </c>
      <c r="P8" s="19" t="s">
        <v>1279</v>
      </c>
      <c r="Q8" s="19" t="s">
        <v>1280</v>
      </c>
      <c r="R8" s="19" t="s">
        <v>1281</v>
      </c>
      <c r="S8" s="19" t="s">
        <v>1282</v>
      </c>
      <c r="T8" s="19" t="s">
        <v>1289</v>
      </c>
      <c r="U8" s="25" t="s">
        <v>1290</v>
      </c>
    </row>
    <row r="9" spans="1:21">
      <c r="A9" s="11" t="s">
        <v>435</v>
      </c>
      <c r="B9" s="7">
        <v>433</v>
      </c>
      <c r="C9" s="7">
        <v>350</v>
      </c>
      <c r="D9" s="7">
        <v>330</v>
      </c>
      <c r="E9" s="7">
        <v>413</v>
      </c>
      <c r="F9" s="7">
        <v>369</v>
      </c>
      <c r="G9" s="7">
        <v>345</v>
      </c>
      <c r="H9" s="7">
        <v>2240</v>
      </c>
      <c r="M9" s="11" t="s">
        <v>435</v>
      </c>
      <c r="N9" s="7">
        <v>433</v>
      </c>
      <c r="O9" s="7">
        <v>350</v>
      </c>
      <c r="P9" s="7">
        <v>330</v>
      </c>
      <c r="Q9" s="7">
        <v>413</v>
      </c>
      <c r="R9" s="7">
        <v>369</v>
      </c>
      <c r="S9" s="7">
        <v>345</v>
      </c>
      <c r="T9" s="13">
        <f>SUM(N9:S9)</f>
        <v>2240</v>
      </c>
      <c r="U9" s="16">
        <f>+T9/$T$70</f>
        <v>0.19891661486546489</v>
      </c>
    </row>
    <row r="10" spans="1:21">
      <c r="A10" s="11" t="s">
        <v>482</v>
      </c>
      <c r="B10" s="7"/>
      <c r="C10" s="7"/>
      <c r="D10" s="7"/>
      <c r="E10" s="7">
        <v>936</v>
      </c>
      <c r="F10" s="7">
        <v>983</v>
      </c>
      <c r="G10" s="7"/>
      <c r="H10" s="7">
        <v>1919</v>
      </c>
      <c r="M10" s="11" t="s">
        <v>482</v>
      </c>
      <c r="N10" s="7"/>
      <c r="O10" s="7"/>
      <c r="P10" s="7"/>
      <c r="Q10" s="7">
        <v>936</v>
      </c>
      <c r="R10" s="7">
        <v>983</v>
      </c>
      <c r="S10" s="7"/>
      <c r="T10" s="13">
        <f t="shared" ref="T10:T69" si="0">SUM(N10:S10)</f>
        <v>1919</v>
      </c>
      <c r="U10" s="16">
        <f t="shared" ref="U10:U69" si="1">+T10/$T$70</f>
        <v>0.1704111535387621</v>
      </c>
    </row>
    <row r="11" spans="1:21">
      <c r="A11" s="11" t="s">
        <v>5</v>
      </c>
      <c r="B11" s="7">
        <v>292</v>
      </c>
      <c r="C11" s="7">
        <v>260</v>
      </c>
      <c r="D11" s="7">
        <v>320</v>
      </c>
      <c r="E11" s="7">
        <v>306</v>
      </c>
      <c r="F11" s="7">
        <v>292</v>
      </c>
      <c r="G11" s="7">
        <v>286</v>
      </c>
      <c r="H11" s="7">
        <v>1756</v>
      </c>
      <c r="M11" s="11" t="s">
        <v>5</v>
      </c>
      <c r="N11" s="7">
        <v>292</v>
      </c>
      <c r="O11" s="7">
        <v>260</v>
      </c>
      <c r="P11" s="7">
        <v>320</v>
      </c>
      <c r="Q11" s="7">
        <v>306</v>
      </c>
      <c r="R11" s="7">
        <v>292</v>
      </c>
      <c r="S11" s="7">
        <v>286</v>
      </c>
      <c r="T11" s="13">
        <f t="shared" si="0"/>
        <v>1756</v>
      </c>
      <c r="U11" s="16">
        <f t="shared" si="1"/>
        <v>0.15593641772489122</v>
      </c>
    </row>
    <row r="12" spans="1:21">
      <c r="A12" s="11" t="s">
        <v>94</v>
      </c>
      <c r="B12" s="7">
        <v>37</v>
      </c>
      <c r="C12" s="7">
        <v>167</v>
      </c>
      <c r="D12" s="7">
        <v>98</v>
      </c>
      <c r="E12" s="7">
        <v>98</v>
      </c>
      <c r="F12" s="7">
        <v>169</v>
      </c>
      <c r="G12" s="7">
        <v>124</v>
      </c>
      <c r="H12" s="7">
        <v>693</v>
      </c>
      <c r="M12" s="11" t="s">
        <v>94</v>
      </c>
      <c r="N12" s="7">
        <v>37</v>
      </c>
      <c r="O12" s="7">
        <v>167</v>
      </c>
      <c r="P12" s="7">
        <v>98</v>
      </c>
      <c r="Q12" s="7">
        <v>98</v>
      </c>
      <c r="R12" s="7">
        <v>169</v>
      </c>
      <c r="S12" s="7">
        <v>124</v>
      </c>
      <c r="T12" s="13">
        <f t="shared" si="0"/>
        <v>693</v>
      </c>
      <c r="U12" s="16">
        <f t="shared" si="1"/>
        <v>6.1539827724003196E-2</v>
      </c>
    </row>
    <row r="13" spans="1:21">
      <c r="A13" s="11" t="s">
        <v>213</v>
      </c>
      <c r="B13" s="7">
        <v>89</v>
      </c>
      <c r="C13" s="7">
        <v>176</v>
      </c>
      <c r="D13" s="7"/>
      <c r="E13" s="7">
        <v>127</v>
      </c>
      <c r="F13" s="7">
        <v>156</v>
      </c>
      <c r="G13" s="7">
        <v>115</v>
      </c>
      <c r="H13" s="7">
        <v>663</v>
      </c>
      <c r="M13" s="11" t="s">
        <v>213</v>
      </c>
      <c r="N13" s="7">
        <v>89</v>
      </c>
      <c r="O13" s="7">
        <v>176</v>
      </c>
      <c r="P13" s="7"/>
      <c r="Q13" s="7">
        <v>127</v>
      </c>
      <c r="R13" s="7">
        <v>156</v>
      </c>
      <c r="S13" s="7">
        <v>115</v>
      </c>
      <c r="T13" s="13">
        <f t="shared" si="0"/>
        <v>663</v>
      </c>
      <c r="U13" s="16">
        <f t="shared" si="1"/>
        <v>5.8875765917769295E-2</v>
      </c>
    </row>
    <row r="14" spans="1:21">
      <c r="A14" s="11" t="s">
        <v>364</v>
      </c>
      <c r="B14" s="7"/>
      <c r="C14" s="7"/>
      <c r="D14" s="7">
        <v>111</v>
      </c>
      <c r="E14" s="7">
        <v>99</v>
      </c>
      <c r="F14" s="7">
        <v>108</v>
      </c>
      <c r="G14" s="7">
        <v>123</v>
      </c>
      <c r="H14" s="7">
        <v>441</v>
      </c>
      <c r="M14" s="11" t="s">
        <v>364</v>
      </c>
      <c r="N14" s="7"/>
      <c r="O14" s="7"/>
      <c r="P14" s="7">
        <v>111</v>
      </c>
      <c r="Q14" s="7">
        <v>99</v>
      </c>
      <c r="R14" s="7">
        <v>108</v>
      </c>
      <c r="S14" s="7">
        <v>123</v>
      </c>
      <c r="T14" s="13">
        <f t="shared" si="0"/>
        <v>441</v>
      </c>
      <c r="U14" s="16">
        <f t="shared" si="1"/>
        <v>3.9161708551638398E-2</v>
      </c>
    </row>
    <row r="15" spans="1:21">
      <c r="A15" s="11" t="s">
        <v>295</v>
      </c>
      <c r="B15" s="7"/>
      <c r="C15" s="7">
        <v>54</v>
      </c>
      <c r="D15" s="7">
        <v>70</v>
      </c>
      <c r="E15" s="7">
        <v>57</v>
      </c>
      <c r="F15" s="7">
        <v>63</v>
      </c>
      <c r="G15" s="7">
        <v>59</v>
      </c>
      <c r="H15" s="7">
        <v>303</v>
      </c>
      <c r="M15" s="11" t="s">
        <v>295</v>
      </c>
      <c r="N15" s="7"/>
      <c r="O15" s="7">
        <v>54</v>
      </c>
      <c r="P15" s="7">
        <v>70</v>
      </c>
      <c r="Q15" s="7">
        <v>57</v>
      </c>
      <c r="R15" s="7">
        <v>63</v>
      </c>
      <c r="S15" s="7">
        <v>59</v>
      </c>
      <c r="T15" s="13">
        <f t="shared" si="0"/>
        <v>303</v>
      </c>
      <c r="U15" s="16">
        <f t="shared" si="1"/>
        <v>2.6907024242962436E-2</v>
      </c>
    </row>
    <row r="16" spans="1:21">
      <c r="A16" s="11" t="s">
        <v>394</v>
      </c>
      <c r="B16" s="7">
        <v>47</v>
      </c>
      <c r="C16" s="7">
        <v>83</v>
      </c>
      <c r="D16" s="7">
        <v>57</v>
      </c>
      <c r="E16" s="7"/>
      <c r="F16" s="7">
        <v>51</v>
      </c>
      <c r="G16" s="7">
        <v>33</v>
      </c>
      <c r="H16" s="7">
        <v>271</v>
      </c>
      <c r="M16" s="11" t="s">
        <v>394</v>
      </c>
      <c r="N16" s="7">
        <v>47</v>
      </c>
      <c r="O16" s="7">
        <v>83</v>
      </c>
      <c r="P16" s="7">
        <v>57</v>
      </c>
      <c r="Q16" s="7"/>
      <c r="R16" s="7">
        <v>51</v>
      </c>
      <c r="S16" s="7">
        <v>33</v>
      </c>
      <c r="T16" s="13">
        <f t="shared" si="0"/>
        <v>271</v>
      </c>
      <c r="U16" s="16">
        <f t="shared" si="1"/>
        <v>2.406535831631294E-2</v>
      </c>
    </row>
    <row r="17" spans="1:21">
      <c r="A17" s="11" t="s">
        <v>45</v>
      </c>
      <c r="B17" s="7">
        <v>42</v>
      </c>
      <c r="C17" s="7">
        <v>46</v>
      </c>
      <c r="D17" s="7">
        <v>50</v>
      </c>
      <c r="E17" s="7">
        <v>43</v>
      </c>
      <c r="F17" s="7">
        <v>41</v>
      </c>
      <c r="G17" s="7">
        <v>39</v>
      </c>
      <c r="H17" s="7">
        <v>261</v>
      </c>
      <c r="M17" s="11" t="s">
        <v>45</v>
      </c>
      <c r="N17" s="7">
        <v>42</v>
      </c>
      <c r="O17" s="7">
        <v>46</v>
      </c>
      <c r="P17" s="7">
        <v>50</v>
      </c>
      <c r="Q17" s="7">
        <v>43</v>
      </c>
      <c r="R17" s="7">
        <v>41</v>
      </c>
      <c r="S17" s="7">
        <v>39</v>
      </c>
      <c r="T17" s="13">
        <f t="shared" si="0"/>
        <v>261</v>
      </c>
      <c r="U17" s="16">
        <f t="shared" si="1"/>
        <v>2.3177337714234969E-2</v>
      </c>
    </row>
    <row r="18" spans="1:21">
      <c r="A18" s="11" t="s">
        <v>153</v>
      </c>
      <c r="B18" s="7">
        <v>46</v>
      </c>
      <c r="C18" s="7"/>
      <c r="D18" s="7">
        <v>53</v>
      </c>
      <c r="E18" s="7">
        <v>32</v>
      </c>
      <c r="F18" s="7">
        <v>52</v>
      </c>
      <c r="G18" s="7">
        <v>51</v>
      </c>
      <c r="H18" s="7">
        <v>234</v>
      </c>
      <c r="M18" s="11" t="s">
        <v>153</v>
      </c>
      <c r="N18" s="7">
        <v>46</v>
      </c>
      <c r="O18" s="7"/>
      <c r="P18" s="7">
        <v>53</v>
      </c>
      <c r="Q18" s="7">
        <v>32</v>
      </c>
      <c r="R18" s="7">
        <v>52</v>
      </c>
      <c r="S18" s="7">
        <v>51</v>
      </c>
      <c r="T18" s="13">
        <f t="shared" si="0"/>
        <v>234</v>
      </c>
      <c r="U18" s="16">
        <f t="shared" si="1"/>
        <v>2.0779682088624456E-2</v>
      </c>
    </row>
    <row r="19" spans="1:21">
      <c r="A19" s="11" t="s">
        <v>428</v>
      </c>
      <c r="B19" s="7">
        <v>20</v>
      </c>
      <c r="C19" s="7">
        <v>22</v>
      </c>
      <c r="D19" s="7">
        <v>38</v>
      </c>
      <c r="E19" s="7">
        <v>32</v>
      </c>
      <c r="F19" s="7">
        <v>46</v>
      </c>
      <c r="G19" s="7">
        <v>22</v>
      </c>
      <c r="H19" s="7">
        <v>180</v>
      </c>
      <c r="M19" s="11" t="s">
        <v>428</v>
      </c>
      <c r="N19" s="7">
        <v>20</v>
      </c>
      <c r="O19" s="7">
        <v>22</v>
      </c>
      <c r="P19" s="7">
        <v>38</v>
      </c>
      <c r="Q19" s="7">
        <v>32</v>
      </c>
      <c r="R19" s="7">
        <v>46</v>
      </c>
      <c r="S19" s="7">
        <v>22</v>
      </c>
      <c r="T19" s="13">
        <f t="shared" si="0"/>
        <v>180</v>
      </c>
      <c r="U19" s="16">
        <f t="shared" si="1"/>
        <v>1.5984370837403429E-2</v>
      </c>
    </row>
    <row r="20" spans="1:21">
      <c r="A20" s="11" t="s">
        <v>204</v>
      </c>
      <c r="B20" s="7">
        <v>18</v>
      </c>
      <c r="C20" s="7">
        <v>28</v>
      </c>
      <c r="D20" s="7"/>
      <c r="E20" s="7">
        <v>35</v>
      </c>
      <c r="F20" s="7">
        <v>53</v>
      </c>
      <c r="G20" s="7"/>
      <c r="H20" s="7">
        <v>134</v>
      </c>
      <c r="M20" s="11" t="s">
        <v>204</v>
      </c>
      <c r="N20" s="7">
        <v>18</v>
      </c>
      <c r="O20" s="7">
        <v>28</v>
      </c>
      <c r="P20" s="7"/>
      <c r="Q20" s="7">
        <v>35</v>
      </c>
      <c r="R20" s="7">
        <v>53</v>
      </c>
      <c r="S20" s="7"/>
      <c r="T20" s="13">
        <f t="shared" si="0"/>
        <v>134</v>
      </c>
      <c r="U20" s="16">
        <f t="shared" si="1"/>
        <v>1.1899476067844774E-2</v>
      </c>
    </row>
    <row r="21" spans="1:21">
      <c r="A21" s="11" t="s">
        <v>465</v>
      </c>
      <c r="B21" s="7">
        <v>51</v>
      </c>
      <c r="C21" s="7">
        <v>63</v>
      </c>
      <c r="D21" s="7"/>
      <c r="E21" s="7"/>
      <c r="F21" s="7"/>
      <c r="G21" s="7"/>
      <c r="H21" s="7">
        <v>114</v>
      </c>
      <c r="M21" s="11" t="s">
        <v>465</v>
      </c>
      <c r="N21" s="7">
        <v>51</v>
      </c>
      <c r="O21" s="7">
        <v>63</v>
      </c>
      <c r="P21" s="7"/>
      <c r="Q21" s="7"/>
      <c r="R21" s="7"/>
      <c r="S21" s="7"/>
      <c r="T21" s="13">
        <f t="shared" si="0"/>
        <v>114</v>
      </c>
      <c r="U21" s="16">
        <f t="shared" si="1"/>
        <v>1.0123434863688838E-2</v>
      </c>
    </row>
    <row r="22" spans="1:21">
      <c r="A22" s="11" t="s">
        <v>166</v>
      </c>
      <c r="B22" s="7">
        <v>21</v>
      </c>
      <c r="C22" s="7">
        <v>24</v>
      </c>
      <c r="D22" s="7"/>
      <c r="E22" s="7">
        <v>32</v>
      </c>
      <c r="F22" s="7">
        <v>15</v>
      </c>
      <c r="G22" s="7">
        <v>19</v>
      </c>
      <c r="H22" s="7">
        <v>111</v>
      </c>
      <c r="M22" s="11" t="s">
        <v>166</v>
      </c>
      <c r="N22" s="7">
        <v>21</v>
      </c>
      <c r="O22" s="7">
        <v>24</v>
      </c>
      <c r="P22" s="7"/>
      <c r="Q22" s="7">
        <v>32</v>
      </c>
      <c r="R22" s="7">
        <v>15</v>
      </c>
      <c r="S22" s="7">
        <v>19</v>
      </c>
      <c r="T22" s="13">
        <f t="shared" si="0"/>
        <v>111</v>
      </c>
      <c r="U22" s="16">
        <f t="shared" si="1"/>
        <v>9.8570286830654465E-3</v>
      </c>
    </row>
    <row r="23" spans="1:21">
      <c r="A23" s="11" t="s">
        <v>238</v>
      </c>
      <c r="B23" s="7">
        <v>38</v>
      </c>
      <c r="C23" s="7"/>
      <c r="D23" s="7"/>
      <c r="E23" s="7">
        <v>38</v>
      </c>
      <c r="F23" s="7"/>
      <c r="G23" s="7">
        <v>35</v>
      </c>
      <c r="H23" s="7">
        <v>111</v>
      </c>
      <c r="M23" s="11" t="s">
        <v>238</v>
      </c>
      <c r="N23" s="7">
        <v>38</v>
      </c>
      <c r="O23" s="7"/>
      <c r="P23" s="7"/>
      <c r="Q23" s="7">
        <v>38</v>
      </c>
      <c r="R23" s="7"/>
      <c r="S23" s="7">
        <v>35</v>
      </c>
      <c r="T23" s="13">
        <f t="shared" si="0"/>
        <v>111</v>
      </c>
      <c r="U23" s="16">
        <f t="shared" si="1"/>
        <v>9.8570286830654465E-3</v>
      </c>
    </row>
    <row r="24" spans="1:21">
      <c r="A24" s="11" t="s">
        <v>376</v>
      </c>
      <c r="B24" s="7">
        <v>25</v>
      </c>
      <c r="C24" s="7"/>
      <c r="D24" s="7">
        <v>14</v>
      </c>
      <c r="E24" s="7">
        <v>24</v>
      </c>
      <c r="F24" s="7">
        <v>23</v>
      </c>
      <c r="G24" s="7">
        <v>24</v>
      </c>
      <c r="H24" s="7">
        <v>110</v>
      </c>
      <c r="M24" s="11" t="s">
        <v>376</v>
      </c>
      <c r="N24" s="7">
        <v>25</v>
      </c>
      <c r="O24" s="7"/>
      <c r="P24" s="7">
        <v>14</v>
      </c>
      <c r="Q24" s="7">
        <v>24</v>
      </c>
      <c r="R24" s="7">
        <v>23</v>
      </c>
      <c r="S24" s="7">
        <v>24</v>
      </c>
      <c r="T24" s="13">
        <f t="shared" si="0"/>
        <v>110</v>
      </c>
      <c r="U24" s="16">
        <f t="shared" si="1"/>
        <v>9.7682266228576505E-3</v>
      </c>
    </row>
    <row r="25" spans="1:21">
      <c r="A25" s="11" t="s">
        <v>107</v>
      </c>
      <c r="B25" s="7">
        <v>108</v>
      </c>
      <c r="C25" s="7"/>
      <c r="D25" s="7"/>
      <c r="E25" s="7"/>
      <c r="F25" s="7"/>
      <c r="G25" s="7"/>
      <c r="H25" s="7">
        <v>108</v>
      </c>
      <c r="M25" s="11" t="s">
        <v>107</v>
      </c>
      <c r="N25" s="7">
        <v>108</v>
      </c>
      <c r="O25" s="7"/>
      <c r="P25" s="7"/>
      <c r="Q25" s="7"/>
      <c r="R25" s="7"/>
      <c r="S25" s="7"/>
      <c r="T25" s="13">
        <f t="shared" si="0"/>
        <v>108</v>
      </c>
      <c r="U25" s="16">
        <f t="shared" si="1"/>
        <v>9.5906225024420567E-3</v>
      </c>
    </row>
    <row r="26" spans="1:21">
      <c r="A26" s="11" t="s">
        <v>279</v>
      </c>
      <c r="B26" s="7">
        <v>16</v>
      </c>
      <c r="C26" s="7">
        <v>15</v>
      </c>
      <c r="D26" s="7"/>
      <c r="E26" s="7">
        <v>35</v>
      </c>
      <c r="F26" s="7">
        <v>34</v>
      </c>
      <c r="G26" s="7"/>
      <c r="H26" s="7">
        <v>100</v>
      </c>
      <c r="M26" s="11" t="s">
        <v>279</v>
      </c>
      <c r="N26" s="7">
        <v>16</v>
      </c>
      <c r="O26" s="7">
        <v>15</v>
      </c>
      <c r="P26" s="7"/>
      <c r="Q26" s="7">
        <v>35</v>
      </c>
      <c r="R26" s="7">
        <v>34</v>
      </c>
      <c r="S26" s="7"/>
      <c r="T26" s="13">
        <f t="shared" si="0"/>
        <v>100</v>
      </c>
      <c r="U26" s="16">
        <f t="shared" si="1"/>
        <v>8.8802060207796817E-3</v>
      </c>
    </row>
    <row r="27" spans="1:21">
      <c r="A27" s="11" t="s">
        <v>286</v>
      </c>
      <c r="B27" s="7">
        <v>9</v>
      </c>
      <c r="C27" s="7">
        <v>26</v>
      </c>
      <c r="D27" s="7"/>
      <c r="E27" s="7">
        <v>20</v>
      </c>
      <c r="F27" s="7">
        <v>19</v>
      </c>
      <c r="G27" s="7">
        <v>23</v>
      </c>
      <c r="H27" s="7">
        <v>97</v>
      </c>
      <c r="M27" s="11" t="s">
        <v>286</v>
      </c>
      <c r="N27" s="7">
        <v>9</v>
      </c>
      <c r="O27" s="7">
        <v>26</v>
      </c>
      <c r="P27" s="7"/>
      <c r="Q27" s="7">
        <v>20</v>
      </c>
      <c r="R27" s="7">
        <v>19</v>
      </c>
      <c r="S27" s="7">
        <v>23</v>
      </c>
      <c r="T27" s="13">
        <f t="shared" si="0"/>
        <v>97</v>
      </c>
      <c r="U27" s="16">
        <f t="shared" si="1"/>
        <v>8.6137998401562919E-3</v>
      </c>
    </row>
    <row r="28" spans="1:21">
      <c r="A28" s="11" t="s">
        <v>449</v>
      </c>
      <c r="B28" s="7">
        <v>20</v>
      </c>
      <c r="C28" s="7"/>
      <c r="D28" s="7">
        <v>26</v>
      </c>
      <c r="E28" s="7"/>
      <c r="F28" s="7">
        <v>24</v>
      </c>
      <c r="G28" s="7">
        <v>26</v>
      </c>
      <c r="H28" s="7">
        <v>96</v>
      </c>
      <c r="M28" s="11" t="s">
        <v>449</v>
      </c>
      <c r="N28" s="7">
        <v>20</v>
      </c>
      <c r="O28" s="7"/>
      <c r="P28" s="7">
        <v>26</v>
      </c>
      <c r="Q28" s="7"/>
      <c r="R28" s="7">
        <v>24</v>
      </c>
      <c r="S28" s="7">
        <v>26</v>
      </c>
      <c r="T28" s="13">
        <f t="shared" si="0"/>
        <v>96</v>
      </c>
      <c r="U28" s="16">
        <f t="shared" si="1"/>
        <v>8.5249977799484941E-3</v>
      </c>
    </row>
    <row r="29" spans="1:21">
      <c r="A29" s="11" t="s">
        <v>116</v>
      </c>
      <c r="B29" s="7">
        <v>18</v>
      </c>
      <c r="C29" s="7">
        <v>12</v>
      </c>
      <c r="D29" s="7"/>
      <c r="E29" s="7">
        <v>20</v>
      </c>
      <c r="F29" s="7">
        <v>22</v>
      </c>
      <c r="G29" s="7">
        <v>22</v>
      </c>
      <c r="H29" s="7">
        <v>94</v>
      </c>
      <c r="M29" s="11" t="s">
        <v>116</v>
      </c>
      <c r="N29" s="7">
        <v>18</v>
      </c>
      <c r="O29" s="7">
        <v>12</v>
      </c>
      <c r="P29" s="7"/>
      <c r="Q29" s="7">
        <v>20</v>
      </c>
      <c r="R29" s="7">
        <v>22</v>
      </c>
      <c r="S29" s="7">
        <v>22</v>
      </c>
      <c r="T29" s="13">
        <f t="shared" si="0"/>
        <v>94</v>
      </c>
      <c r="U29" s="16">
        <f t="shared" si="1"/>
        <v>8.3473936595329003E-3</v>
      </c>
    </row>
    <row r="30" spans="1:21">
      <c r="A30" s="11" t="s">
        <v>445</v>
      </c>
      <c r="B30" s="7">
        <v>18</v>
      </c>
      <c r="C30" s="7">
        <v>10</v>
      </c>
      <c r="D30" s="7">
        <v>13</v>
      </c>
      <c r="E30" s="7">
        <v>11</v>
      </c>
      <c r="F30" s="7">
        <v>13</v>
      </c>
      <c r="G30" s="7">
        <v>19</v>
      </c>
      <c r="H30" s="7">
        <v>84</v>
      </c>
      <c r="M30" s="11" t="s">
        <v>445</v>
      </c>
      <c r="N30" s="7">
        <v>18</v>
      </c>
      <c r="O30" s="7">
        <v>10</v>
      </c>
      <c r="P30" s="7">
        <v>13</v>
      </c>
      <c r="Q30" s="7">
        <v>11</v>
      </c>
      <c r="R30" s="7">
        <v>13</v>
      </c>
      <c r="S30" s="7">
        <v>19</v>
      </c>
      <c r="T30" s="13">
        <f t="shared" si="0"/>
        <v>84</v>
      </c>
      <c r="U30" s="16">
        <f t="shared" si="1"/>
        <v>7.4593730574549332E-3</v>
      </c>
    </row>
    <row r="31" spans="1:21">
      <c r="A31" s="11" t="s">
        <v>259</v>
      </c>
      <c r="B31" s="7">
        <v>9</v>
      </c>
      <c r="C31" s="7">
        <v>15</v>
      </c>
      <c r="D31" s="7">
        <v>8</v>
      </c>
      <c r="E31" s="7">
        <v>14</v>
      </c>
      <c r="F31" s="7">
        <v>20</v>
      </c>
      <c r="G31" s="7">
        <v>11</v>
      </c>
      <c r="H31" s="7">
        <v>77</v>
      </c>
      <c r="M31" s="11" t="s">
        <v>259</v>
      </c>
      <c r="N31" s="7">
        <v>9</v>
      </c>
      <c r="O31" s="7">
        <v>15</v>
      </c>
      <c r="P31" s="7">
        <v>8</v>
      </c>
      <c r="Q31" s="7">
        <v>14</v>
      </c>
      <c r="R31" s="7">
        <v>20</v>
      </c>
      <c r="S31" s="7">
        <v>11</v>
      </c>
      <c r="T31" s="13">
        <f t="shared" si="0"/>
        <v>77</v>
      </c>
      <c r="U31" s="16">
        <f t="shared" si="1"/>
        <v>6.837758636000355E-3</v>
      </c>
    </row>
    <row r="32" spans="1:21">
      <c r="A32" s="11" t="s">
        <v>79</v>
      </c>
      <c r="B32" s="7"/>
      <c r="C32" s="7"/>
      <c r="D32" s="7"/>
      <c r="E32" s="7">
        <v>73</v>
      </c>
      <c r="F32" s="7"/>
      <c r="G32" s="7"/>
      <c r="H32" s="7">
        <v>73</v>
      </c>
      <c r="M32" s="11" t="s">
        <v>79</v>
      </c>
      <c r="N32" s="7"/>
      <c r="O32" s="7"/>
      <c r="P32" s="7"/>
      <c r="Q32" s="7">
        <v>73</v>
      </c>
      <c r="R32" s="7"/>
      <c r="S32" s="7"/>
      <c r="T32" s="13">
        <f t="shared" si="0"/>
        <v>73</v>
      </c>
      <c r="U32" s="16">
        <f t="shared" si="1"/>
        <v>6.4825503951691683E-3</v>
      </c>
    </row>
    <row r="33" spans="1:21">
      <c r="A33" s="11" t="s">
        <v>301</v>
      </c>
      <c r="B33" s="7">
        <v>9</v>
      </c>
      <c r="C33" s="7">
        <v>11</v>
      </c>
      <c r="D33" s="7">
        <v>12</v>
      </c>
      <c r="E33" s="7">
        <v>16</v>
      </c>
      <c r="F33" s="7">
        <v>20</v>
      </c>
      <c r="G33" s="7">
        <v>5</v>
      </c>
      <c r="H33" s="7">
        <v>73</v>
      </c>
      <c r="M33" s="11" t="s">
        <v>301</v>
      </c>
      <c r="N33" s="7">
        <v>9</v>
      </c>
      <c r="O33" s="7">
        <v>11</v>
      </c>
      <c r="P33" s="7">
        <v>12</v>
      </c>
      <c r="Q33" s="7">
        <v>16</v>
      </c>
      <c r="R33" s="7">
        <v>20</v>
      </c>
      <c r="S33" s="7">
        <v>5</v>
      </c>
      <c r="T33" s="13">
        <f t="shared" si="0"/>
        <v>73</v>
      </c>
      <c r="U33" s="16">
        <f t="shared" si="1"/>
        <v>6.4825503951691683E-3</v>
      </c>
    </row>
    <row r="34" spans="1:21">
      <c r="A34" s="11" t="s">
        <v>417</v>
      </c>
      <c r="B34" s="7"/>
      <c r="C34" s="7">
        <v>42</v>
      </c>
      <c r="D34" s="7"/>
      <c r="E34" s="7">
        <v>14</v>
      </c>
      <c r="F34" s="7"/>
      <c r="G34" s="7">
        <v>16</v>
      </c>
      <c r="H34" s="7">
        <v>72</v>
      </c>
      <c r="M34" s="11" t="s">
        <v>417</v>
      </c>
      <c r="N34" s="7"/>
      <c r="O34" s="7">
        <v>42</v>
      </c>
      <c r="P34" s="7"/>
      <c r="Q34" s="7">
        <v>14</v>
      </c>
      <c r="R34" s="7"/>
      <c r="S34" s="7">
        <v>16</v>
      </c>
      <c r="T34" s="13">
        <f t="shared" si="0"/>
        <v>72</v>
      </c>
      <c r="U34" s="16">
        <f t="shared" si="1"/>
        <v>6.3937483349613715E-3</v>
      </c>
    </row>
    <row r="35" spans="1:21">
      <c r="A35" s="11" t="s">
        <v>122</v>
      </c>
      <c r="B35" s="7">
        <v>10</v>
      </c>
      <c r="C35" s="7">
        <v>5</v>
      </c>
      <c r="D35" s="7"/>
      <c r="E35" s="7">
        <v>10</v>
      </c>
      <c r="F35" s="7">
        <v>17</v>
      </c>
      <c r="G35" s="7">
        <v>28</v>
      </c>
      <c r="H35" s="7">
        <v>70</v>
      </c>
      <c r="M35" s="11" t="s">
        <v>122</v>
      </c>
      <c r="N35" s="7">
        <v>10</v>
      </c>
      <c r="O35" s="7">
        <v>5</v>
      </c>
      <c r="P35" s="7"/>
      <c r="Q35" s="7">
        <v>10</v>
      </c>
      <c r="R35" s="7">
        <v>17</v>
      </c>
      <c r="S35" s="7">
        <v>28</v>
      </c>
      <c r="T35" s="13">
        <f t="shared" si="0"/>
        <v>70</v>
      </c>
      <c r="U35" s="16">
        <f t="shared" si="1"/>
        <v>6.2161442145457777E-3</v>
      </c>
    </row>
    <row r="36" spans="1:21">
      <c r="A36" s="11" t="s">
        <v>271</v>
      </c>
      <c r="B36" s="7">
        <v>15</v>
      </c>
      <c r="C36" s="7">
        <v>9</v>
      </c>
      <c r="D36" s="7">
        <v>13</v>
      </c>
      <c r="E36" s="7"/>
      <c r="F36" s="7">
        <v>14</v>
      </c>
      <c r="G36" s="7">
        <v>16</v>
      </c>
      <c r="H36" s="7">
        <v>67</v>
      </c>
      <c r="M36" s="11" t="s">
        <v>271</v>
      </c>
      <c r="N36" s="7">
        <v>15</v>
      </c>
      <c r="O36" s="7">
        <v>9</v>
      </c>
      <c r="P36" s="7">
        <v>13</v>
      </c>
      <c r="Q36" s="7"/>
      <c r="R36" s="7">
        <v>14</v>
      </c>
      <c r="S36" s="7">
        <v>16</v>
      </c>
      <c r="T36" s="13">
        <f t="shared" si="0"/>
        <v>67</v>
      </c>
      <c r="U36" s="16">
        <f t="shared" si="1"/>
        <v>5.949738033922387E-3</v>
      </c>
    </row>
    <row r="37" spans="1:21">
      <c r="A37" s="11" t="s">
        <v>464</v>
      </c>
      <c r="B37" s="7">
        <v>5</v>
      </c>
      <c r="C37" s="7">
        <v>8</v>
      </c>
      <c r="D37" s="7">
        <v>8</v>
      </c>
      <c r="E37" s="7">
        <v>9</v>
      </c>
      <c r="F37" s="7">
        <v>10</v>
      </c>
      <c r="G37" s="7">
        <v>14</v>
      </c>
      <c r="H37" s="7">
        <v>54</v>
      </c>
      <c r="M37" s="11" t="s">
        <v>464</v>
      </c>
      <c r="N37" s="7">
        <v>5</v>
      </c>
      <c r="O37" s="7">
        <v>8</v>
      </c>
      <c r="P37" s="7">
        <v>8</v>
      </c>
      <c r="Q37" s="7">
        <v>9</v>
      </c>
      <c r="R37" s="7">
        <v>10</v>
      </c>
      <c r="S37" s="7">
        <v>14</v>
      </c>
      <c r="T37" s="13">
        <f t="shared" si="0"/>
        <v>54</v>
      </c>
      <c r="U37" s="16">
        <f t="shared" si="1"/>
        <v>4.7953112512210284E-3</v>
      </c>
    </row>
    <row r="38" spans="1:21">
      <c r="A38" s="11" t="s">
        <v>319</v>
      </c>
      <c r="B38" s="7">
        <v>7</v>
      </c>
      <c r="C38" s="7">
        <v>11</v>
      </c>
      <c r="D38" s="7">
        <v>5</v>
      </c>
      <c r="E38" s="7">
        <v>6</v>
      </c>
      <c r="F38" s="7">
        <v>12</v>
      </c>
      <c r="G38" s="7">
        <v>9</v>
      </c>
      <c r="H38" s="7">
        <v>50</v>
      </c>
      <c r="M38" s="11" t="s">
        <v>319</v>
      </c>
      <c r="N38" s="7">
        <v>7</v>
      </c>
      <c r="O38" s="7">
        <v>11</v>
      </c>
      <c r="P38" s="7">
        <v>5</v>
      </c>
      <c r="Q38" s="7">
        <v>6</v>
      </c>
      <c r="R38" s="7">
        <v>12</v>
      </c>
      <c r="S38" s="7">
        <v>9</v>
      </c>
      <c r="T38" s="13">
        <f t="shared" si="0"/>
        <v>50</v>
      </c>
      <c r="U38" s="16">
        <f t="shared" si="1"/>
        <v>4.4401030103898408E-3</v>
      </c>
    </row>
    <row r="39" spans="1:21">
      <c r="A39" s="11" t="s">
        <v>357</v>
      </c>
      <c r="B39" s="7">
        <v>8</v>
      </c>
      <c r="C39" s="7">
        <v>12</v>
      </c>
      <c r="D39" s="7"/>
      <c r="E39" s="7">
        <v>17</v>
      </c>
      <c r="F39" s="7">
        <v>10</v>
      </c>
      <c r="G39" s="7"/>
      <c r="H39" s="7">
        <v>47</v>
      </c>
      <c r="M39" s="11" t="s">
        <v>357</v>
      </c>
      <c r="N39" s="7">
        <v>8</v>
      </c>
      <c r="O39" s="7">
        <v>12</v>
      </c>
      <c r="P39" s="7"/>
      <c r="Q39" s="7">
        <v>17</v>
      </c>
      <c r="R39" s="7">
        <v>10</v>
      </c>
      <c r="S39" s="7"/>
      <c r="T39" s="13">
        <f t="shared" si="0"/>
        <v>47</v>
      </c>
      <c r="U39" s="16">
        <f t="shared" si="1"/>
        <v>4.1736968297664502E-3</v>
      </c>
    </row>
    <row r="40" spans="1:21">
      <c r="A40" s="11" t="s">
        <v>338</v>
      </c>
      <c r="B40" s="7">
        <v>8</v>
      </c>
      <c r="C40" s="7">
        <v>9</v>
      </c>
      <c r="D40" s="7">
        <v>7</v>
      </c>
      <c r="E40" s="7">
        <v>6</v>
      </c>
      <c r="F40" s="7">
        <v>6</v>
      </c>
      <c r="G40" s="7">
        <v>7</v>
      </c>
      <c r="H40" s="7">
        <v>43</v>
      </c>
      <c r="M40" s="11" t="s">
        <v>338</v>
      </c>
      <c r="N40" s="7">
        <v>8</v>
      </c>
      <c r="O40" s="7">
        <v>9</v>
      </c>
      <c r="P40" s="7">
        <v>7</v>
      </c>
      <c r="Q40" s="7">
        <v>6</v>
      </c>
      <c r="R40" s="7">
        <v>6</v>
      </c>
      <c r="S40" s="7">
        <v>7</v>
      </c>
      <c r="T40" s="13">
        <f t="shared" si="0"/>
        <v>43</v>
      </c>
      <c r="U40" s="16">
        <f t="shared" si="1"/>
        <v>3.8184885889352635E-3</v>
      </c>
    </row>
    <row r="41" spans="1:21">
      <c r="A41" s="11" t="s">
        <v>331</v>
      </c>
      <c r="B41" s="7">
        <v>17</v>
      </c>
      <c r="C41" s="7">
        <v>24</v>
      </c>
      <c r="D41" s="7"/>
      <c r="E41" s="7"/>
      <c r="F41" s="7"/>
      <c r="G41" s="7"/>
      <c r="H41" s="7">
        <v>41</v>
      </c>
      <c r="M41" s="11" t="s">
        <v>331</v>
      </c>
      <c r="N41" s="7">
        <v>17</v>
      </c>
      <c r="O41" s="7">
        <v>24</v>
      </c>
      <c r="P41" s="7"/>
      <c r="Q41" s="7"/>
      <c r="R41" s="7"/>
      <c r="S41" s="7"/>
      <c r="T41" s="13">
        <f t="shared" si="0"/>
        <v>41</v>
      </c>
      <c r="U41" s="16">
        <f t="shared" si="1"/>
        <v>3.6408844685196697E-3</v>
      </c>
    </row>
    <row r="42" spans="1:21">
      <c r="A42" s="11" t="s">
        <v>189</v>
      </c>
      <c r="B42" s="7"/>
      <c r="C42" s="7">
        <v>40</v>
      </c>
      <c r="D42" s="7"/>
      <c r="E42" s="7"/>
      <c r="F42" s="7"/>
      <c r="G42" s="7"/>
      <c r="H42" s="7">
        <v>40</v>
      </c>
      <c r="M42" s="11" t="s">
        <v>189</v>
      </c>
      <c r="N42" s="7"/>
      <c r="O42" s="7">
        <v>40</v>
      </c>
      <c r="P42" s="7"/>
      <c r="Q42" s="7"/>
      <c r="R42" s="7"/>
      <c r="S42" s="7"/>
      <c r="T42" s="13">
        <f t="shared" si="0"/>
        <v>40</v>
      </c>
      <c r="U42" s="16">
        <f t="shared" si="1"/>
        <v>3.5520824083118728E-3</v>
      </c>
    </row>
    <row r="43" spans="1:21">
      <c r="A43" s="11" t="s">
        <v>199</v>
      </c>
      <c r="B43" s="7">
        <v>20</v>
      </c>
      <c r="C43" s="7">
        <v>17</v>
      </c>
      <c r="D43" s="7"/>
      <c r="E43" s="7"/>
      <c r="F43" s="7"/>
      <c r="G43" s="7"/>
      <c r="H43" s="7">
        <v>37</v>
      </c>
      <c r="M43" s="11" t="s">
        <v>199</v>
      </c>
      <c r="N43" s="7">
        <v>20</v>
      </c>
      <c r="O43" s="7">
        <v>17</v>
      </c>
      <c r="P43" s="7"/>
      <c r="Q43" s="7"/>
      <c r="R43" s="7"/>
      <c r="S43" s="7"/>
      <c r="T43" s="13">
        <f t="shared" si="0"/>
        <v>37</v>
      </c>
      <c r="U43" s="16">
        <f t="shared" si="1"/>
        <v>3.2856762276884822E-3</v>
      </c>
    </row>
    <row r="44" spans="1:21">
      <c r="A44" s="11" t="s">
        <v>257</v>
      </c>
      <c r="B44" s="7">
        <v>4</v>
      </c>
      <c r="C44" s="7">
        <v>8</v>
      </c>
      <c r="D44" s="7">
        <v>3</v>
      </c>
      <c r="E44" s="7">
        <v>5</v>
      </c>
      <c r="F44" s="7">
        <v>7</v>
      </c>
      <c r="G44" s="7">
        <v>7</v>
      </c>
      <c r="H44" s="7">
        <v>34</v>
      </c>
      <c r="M44" s="11" t="s">
        <v>257</v>
      </c>
      <c r="N44" s="7">
        <v>4</v>
      </c>
      <c r="O44" s="7">
        <v>8</v>
      </c>
      <c r="P44" s="7">
        <v>3</v>
      </c>
      <c r="Q44" s="7">
        <v>5</v>
      </c>
      <c r="R44" s="7">
        <v>7</v>
      </c>
      <c r="S44" s="7">
        <v>7</v>
      </c>
      <c r="T44" s="13">
        <f t="shared" si="0"/>
        <v>34</v>
      </c>
      <c r="U44" s="16">
        <f t="shared" si="1"/>
        <v>3.019270047065092E-3</v>
      </c>
    </row>
    <row r="45" spans="1:21">
      <c r="A45" s="11" t="s">
        <v>615</v>
      </c>
      <c r="B45" s="7"/>
      <c r="C45" s="7">
        <v>6</v>
      </c>
      <c r="D45" s="7">
        <v>6</v>
      </c>
      <c r="E45" s="7">
        <v>11</v>
      </c>
      <c r="F45" s="7">
        <v>11</v>
      </c>
      <c r="G45" s="7"/>
      <c r="H45" s="7">
        <v>34</v>
      </c>
      <c r="M45" s="11" t="s">
        <v>615</v>
      </c>
      <c r="N45" s="7"/>
      <c r="O45" s="7">
        <v>6</v>
      </c>
      <c r="P45" s="7">
        <v>6</v>
      </c>
      <c r="Q45" s="7">
        <v>11</v>
      </c>
      <c r="R45" s="7">
        <v>11</v>
      </c>
      <c r="S45" s="7"/>
      <c r="T45" s="13">
        <f t="shared" si="0"/>
        <v>34</v>
      </c>
      <c r="U45" s="16">
        <f t="shared" si="1"/>
        <v>3.019270047065092E-3</v>
      </c>
    </row>
    <row r="46" spans="1:21">
      <c r="A46" s="11" t="s">
        <v>64</v>
      </c>
      <c r="B46" s="7">
        <v>31</v>
      </c>
      <c r="C46" s="7"/>
      <c r="D46" s="7"/>
      <c r="E46" s="7"/>
      <c r="F46" s="7"/>
      <c r="G46" s="7"/>
      <c r="H46" s="7">
        <v>31</v>
      </c>
      <c r="M46" s="11" t="s">
        <v>64</v>
      </c>
      <c r="N46" s="7">
        <v>31</v>
      </c>
      <c r="O46" s="7"/>
      <c r="P46" s="7"/>
      <c r="Q46" s="7"/>
      <c r="R46" s="7"/>
      <c r="S46" s="7"/>
      <c r="T46" s="13">
        <f t="shared" si="0"/>
        <v>31</v>
      </c>
      <c r="U46" s="16">
        <f t="shared" si="1"/>
        <v>2.7528638664417013E-3</v>
      </c>
    </row>
    <row r="47" spans="1:21">
      <c r="A47" s="11" t="s">
        <v>159</v>
      </c>
      <c r="B47" s="7">
        <v>6</v>
      </c>
      <c r="C47" s="7">
        <v>6</v>
      </c>
      <c r="D47" s="7"/>
      <c r="E47" s="7">
        <v>7</v>
      </c>
      <c r="F47" s="7">
        <v>7</v>
      </c>
      <c r="G47" s="7">
        <v>5</v>
      </c>
      <c r="H47" s="7">
        <v>31</v>
      </c>
      <c r="M47" s="11" t="s">
        <v>159</v>
      </c>
      <c r="N47" s="7">
        <v>6</v>
      </c>
      <c r="O47" s="7">
        <v>6</v>
      </c>
      <c r="P47" s="7"/>
      <c r="Q47" s="7">
        <v>7</v>
      </c>
      <c r="R47" s="7">
        <v>7</v>
      </c>
      <c r="S47" s="7">
        <v>5</v>
      </c>
      <c r="T47" s="13">
        <f t="shared" si="0"/>
        <v>31</v>
      </c>
      <c r="U47" s="16">
        <f t="shared" si="1"/>
        <v>2.7528638664417013E-3</v>
      </c>
    </row>
    <row r="48" spans="1:21">
      <c r="A48" s="11" t="s">
        <v>139</v>
      </c>
      <c r="B48" s="7"/>
      <c r="C48" s="7"/>
      <c r="D48" s="7">
        <v>17</v>
      </c>
      <c r="E48" s="7">
        <v>12</v>
      </c>
      <c r="F48" s="7"/>
      <c r="G48" s="7"/>
      <c r="H48" s="7">
        <v>29</v>
      </c>
      <c r="M48" s="11" t="s">
        <v>139</v>
      </c>
      <c r="N48" s="7"/>
      <c r="O48" s="7"/>
      <c r="P48" s="7">
        <v>17</v>
      </c>
      <c r="Q48" s="7">
        <v>12</v>
      </c>
      <c r="R48" s="7"/>
      <c r="S48" s="7"/>
      <c r="T48" s="13">
        <f t="shared" si="0"/>
        <v>29</v>
      </c>
      <c r="U48" s="16">
        <f t="shared" si="1"/>
        <v>2.575259746026108E-3</v>
      </c>
    </row>
    <row r="49" spans="1:21">
      <c r="A49" s="11" t="s">
        <v>391</v>
      </c>
      <c r="B49" s="7">
        <v>4</v>
      </c>
      <c r="C49" s="7">
        <v>4</v>
      </c>
      <c r="D49" s="7"/>
      <c r="E49" s="7">
        <v>7</v>
      </c>
      <c r="F49" s="7">
        <v>2</v>
      </c>
      <c r="G49" s="7">
        <v>8</v>
      </c>
      <c r="H49" s="7">
        <v>25</v>
      </c>
      <c r="M49" s="11" t="s">
        <v>391</v>
      </c>
      <c r="N49" s="7">
        <v>4</v>
      </c>
      <c r="O49" s="7">
        <v>4</v>
      </c>
      <c r="P49" s="7"/>
      <c r="Q49" s="7">
        <v>7</v>
      </c>
      <c r="R49" s="7">
        <v>2</v>
      </c>
      <c r="S49" s="7">
        <v>8</v>
      </c>
      <c r="T49" s="13">
        <f t="shared" si="0"/>
        <v>25</v>
      </c>
      <c r="U49" s="16">
        <f t="shared" si="1"/>
        <v>2.2200515051949204E-3</v>
      </c>
    </row>
    <row r="50" spans="1:21">
      <c r="A50" s="11" t="s">
        <v>458</v>
      </c>
      <c r="B50" s="7">
        <v>3</v>
      </c>
      <c r="C50" s="7">
        <v>7</v>
      </c>
      <c r="D50" s="7"/>
      <c r="E50" s="7">
        <v>5</v>
      </c>
      <c r="F50" s="7">
        <v>5</v>
      </c>
      <c r="G50" s="7">
        <v>4</v>
      </c>
      <c r="H50" s="7">
        <v>24</v>
      </c>
      <c r="M50" s="11" t="s">
        <v>458</v>
      </c>
      <c r="N50" s="7">
        <v>3</v>
      </c>
      <c r="O50" s="7">
        <v>7</v>
      </c>
      <c r="P50" s="7"/>
      <c r="Q50" s="7">
        <v>5</v>
      </c>
      <c r="R50" s="7">
        <v>5</v>
      </c>
      <c r="S50" s="7">
        <v>4</v>
      </c>
      <c r="T50" s="13">
        <f t="shared" si="0"/>
        <v>24</v>
      </c>
      <c r="U50" s="16">
        <f t="shared" si="1"/>
        <v>2.1312494449871235E-3</v>
      </c>
    </row>
    <row r="51" spans="1:21">
      <c r="A51" s="11" t="s">
        <v>476</v>
      </c>
      <c r="B51" s="7">
        <v>6</v>
      </c>
      <c r="C51" s="7">
        <v>6</v>
      </c>
      <c r="D51" s="7"/>
      <c r="E51" s="7"/>
      <c r="F51" s="7">
        <v>8</v>
      </c>
      <c r="G51" s="7"/>
      <c r="H51" s="7">
        <v>20</v>
      </c>
      <c r="M51" s="11" t="s">
        <v>476</v>
      </c>
      <c r="N51" s="7">
        <v>6</v>
      </c>
      <c r="O51" s="7">
        <v>6</v>
      </c>
      <c r="P51" s="7"/>
      <c r="Q51" s="7"/>
      <c r="R51" s="7">
        <v>8</v>
      </c>
      <c r="S51" s="7"/>
      <c r="T51" s="13">
        <f t="shared" si="0"/>
        <v>20</v>
      </c>
      <c r="U51" s="16">
        <f t="shared" si="1"/>
        <v>1.7760412041559364E-3</v>
      </c>
    </row>
    <row r="52" spans="1:21">
      <c r="A52" s="11" t="s">
        <v>473</v>
      </c>
      <c r="B52" s="7">
        <v>2</v>
      </c>
      <c r="C52" s="7">
        <v>1</v>
      </c>
      <c r="D52" s="7">
        <v>2</v>
      </c>
      <c r="E52" s="7">
        <v>5</v>
      </c>
      <c r="F52" s="7">
        <v>6</v>
      </c>
      <c r="G52" s="7">
        <v>4</v>
      </c>
      <c r="H52" s="7">
        <v>20</v>
      </c>
      <c r="M52" s="11" t="s">
        <v>473</v>
      </c>
      <c r="N52" s="7">
        <v>2</v>
      </c>
      <c r="O52" s="7">
        <v>1</v>
      </c>
      <c r="P52" s="7">
        <v>2</v>
      </c>
      <c r="Q52" s="7">
        <v>5</v>
      </c>
      <c r="R52" s="7">
        <v>6</v>
      </c>
      <c r="S52" s="7">
        <v>4</v>
      </c>
      <c r="T52" s="13">
        <f t="shared" si="0"/>
        <v>20</v>
      </c>
      <c r="U52" s="16">
        <f t="shared" si="1"/>
        <v>1.7760412041559364E-3</v>
      </c>
    </row>
    <row r="53" spans="1:21">
      <c r="A53" s="11" t="s">
        <v>292</v>
      </c>
      <c r="B53" s="7"/>
      <c r="C53" s="7"/>
      <c r="D53" s="7"/>
      <c r="E53" s="7">
        <v>11</v>
      </c>
      <c r="F53" s="7">
        <v>4</v>
      </c>
      <c r="G53" s="7">
        <v>2</v>
      </c>
      <c r="H53" s="7">
        <v>17</v>
      </c>
      <c r="M53" s="11" t="s">
        <v>292</v>
      </c>
      <c r="N53" s="7"/>
      <c r="O53" s="7"/>
      <c r="P53" s="7"/>
      <c r="Q53" s="7">
        <v>11</v>
      </c>
      <c r="R53" s="7">
        <v>4</v>
      </c>
      <c r="S53" s="7">
        <v>2</v>
      </c>
      <c r="T53" s="13">
        <f t="shared" si="0"/>
        <v>17</v>
      </c>
      <c r="U53" s="16">
        <f t="shared" si="1"/>
        <v>1.509635023532546E-3</v>
      </c>
    </row>
    <row r="54" spans="1:21">
      <c r="A54" s="11" t="s">
        <v>469</v>
      </c>
      <c r="B54" s="7"/>
      <c r="C54" s="7"/>
      <c r="D54" s="7"/>
      <c r="E54" s="7">
        <v>6</v>
      </c>
      <c r="F54" s="7">
        <v>11</v>
      </c>
      <c r="G54" s="7"/>
      <c r="H54" s="7">
        <v>17</v>
      </c>
      <c r="M54" s="11" t="s">
        <v>469</v>
      </c>
      <c r="N54" s="7"/>
      <c r="O54" s="7"/>
      <c r="P54" s="7"/>
      <c r="Q54" s="7">
        <v>6</v>
      </c>
      <c r="R54" s="7">
        <v>11</v>
      </c>
      <c r="S54" s="7"/>
      <c r="T54" s="13">
        <f t="shared" si="0"/>
        <v>17</v>
      </c>
      <c r="U54" s="16">
        <f t="shared" si="1"/>
        <v>1.509635023532546E-3</v>
      </c>
    </row>
    <row r="55" spans="1:21">
      <c r="A55" s="11" t="s">
        <v>350</v>
      </c>
      <c r="B55" s="7">
        <v>3</v>
      </c>
      <c r="C55" s="7">
        <v>3</v>
      </c>
      <c r="D55" s="7">
        <v>4</v>
      </c>
      <c r="E55" s="7">
        <v>3</v>
      </c>
      <c r="F55" s="7"/>
      <c r="G55" s="7">
        <v>3</v>
      </c>
      <c r="H55" s="7">
        <v>16</v>
      </c>
      <c r="M55" s="11" t="s">
        <v>350</v>
      </c>
      <c r="N55" s="7">
        <v>3</v>
      </c>
      <c r="O55" s="7">
        <v>3</v>
      </c>
      <c r="P55" s="7">
        <v>4</v>
      </c>
      <c r="Q55" s="7">
        <v>3</v>
      </c>
      <c r="R55" s="7"/>
      <c r="S55" s="7">
        <v>3</v>
      </c>
      <c r="T55" s="13">
        <f t="shared" si="0"/>
        <v>16</v>
      </c>
      <c r="U55" s="16">
        <f t="shared" si="1"/>
        <v>1.4208329633247491E-3</v>
      </c>
    </row>
    <row r="56" spans="1:21">
      <c r="A56" s="11" t="s">
        <v>529</v>
      </c>
      <c r="B56" s="7"/>
      <c r="C56" s="7">
        <v>5</v>
      </c>
      <c r="D56" s="7">
        <v>3</v>
      </c>
      <c r="E56" s="7">
        <v>5</v>
      </c>
      <c r="F56" s="7"/>
      <c r="G56" s="7"/>
      <c r="H56" s="7">
        <v>13</v>
      </c>
      <c r="M56" s="11" t="s">
        <v>529</v>
      </c>
      <c r="N56" s="7"/>
      <c r="O56" s="7">
        <v>5</v>
      </c>
      <c r="P56" s="7">
        <v>3</v>
      </c>
      <c r="Q56" s="7">
        <v>5</v>
      </c>
      <c r="R56" s="7"/>
      <c r="S56" s="7"/>
      <c r="T56" s="13">
        <f t="shared" si="0"/>
        <v>13</v>
      </c>
      <c r="U56" s="16">
        <f t="shared" si="1"/>
        <v>1.1544267827013587E-3</v>
      </c>
    </row>
    <row r="57" spans="1:21">
      <c r="A57" s="11" t="s">
        <v>135</v>
      </c>
      <c r="B57" s="7">
        <v>5</v>
      </c>
      <c r="C57" s="7">
        <v>2</v>
      </c>
      <c r="D57" s="7"/>
      <c r="E57" s="7">
        <v>2</v>
      </c>
      <c r="F57" s="7">
        <v>4</v>
      </c>
      <c r="G57" s="7"/>
      <c r="H57" s="7">
        <v>13</v>
      </c>
      <c r="M57" s="11" t="s">
        <v>135</v>
      </c>
      <c r="N57" s="7">
        <v>5</v>
      </c>
      <c r="O57" s="7">
        <v>2</v>
      </c>
      <c r="P57" s="7"/>
      <c r="Q57" s="7">
        <v>2</v>
      </c>
      <c r="R57" s="7">
        <v>4</v>
      </c>
      <c r="S57" s="7"/>
      <c r="T57" s="13">
        <f t="shared" si="0"/>
        <v>13</v>
      </c>
      <c r="U57" s="16">
        <f t="shared" si="1"/>
        <v>1.1544267827013587E-3</v>
      </c>
    </row>
    <row r="58" spans="1:21">
      <c r="A58" s="11" t="s">
        <v>347</v>
      </c>
      <c r="B58" s="7"/>
      <c r="C58" s="7"/>
      <c r="D58" s="7"/>
      <c r="E58" s="7">
        <v>5</v>
      </c>
      <c r="F58" s="7">
        <v>5</v>
      </c>
      <c r="G58" s="7">
        <v>3</v>
      </c>
      <c r="H58" s="7">
        <v>13</v>
      </c>
      <c r="M58" s="11" t="s">
        <v>347</v>
      </c>
      <c r="N58" s="7"/>
      <c r="O58" s="7"/>
      <c r="P58" s="7"/>
      <c r="Q58" s="7">
        <v>5</v>
      </c>
      <c r="R58" s="7">
        <v>5</v>
      </c>
      <c r="S58" s="7">
        <v>3</v>
      </c>
      <c r="T58" s="13">
        <f t="shared" si="0"/>
        <v>13</v>
      </c>
      <c r="U58" s="16">
        <f t="shared" si="1"/>
        <v>1.1544267827013587E-3</v>
      </c>
    </row>
    <row r="59" spans="1:21">
      <c r="A59" s="11" t="s">
        <v>1182</v>
      </c>
      <c r="B59" s="7">
        <v>5</v>
      </c>
      <c r="C59" s="7">
        <v>3</v>
      </c>
      <c r="D59" s="7">
        <v>1</v>
      </c>
      <c r="E59" s="7"/>
      <c r="F59" s="7">
        <v>1</v>
      </c>
      <c r="G59" s="7">
        <v>2</v>
      </c>
      <c r="H59" s="7">
        <v>12</v>
      </c>
      <c r="M59" s="11" t="s">
        <v>1182</v>
      </c>
      <c r="N59" s="7">
        <v>5</v>
      </c>
      <c r="O59" s="7">
        <v>3</v>
      </c>
      <c r="P59" s="7">
        <v>1</v>
      </c>
      <c r="Q59" s="7"/>
      <c r="R59" s="7">
        <v>1</v>
      </c>
      <c r="S59" s="7">
        <v>2</v>
      </c>
      <c r="T59" s="13">
        <f t="shared" si="0"/>
        <v>12</v>
      </c>
      <c r="U59" s="16">
        <f t="shared" si="1"/>
        <v>1.0656247224935618E-3</v>
      </c>
    </row>
    <row r="60" spans="1:21">
      <c r="A60" s="11" t="s">
        <v>344</v>
      </c>
      <c r="B60" s="7"/>
      <c r="C60" s="7">
        <v>1</v>
      </c>
      <c r="D60" s="7">
        <v>2</v>
      </c>
      <c r="E60" s="7">
        <v>2</v>
      </c>
      <c r="F60" s="7">
        <v>3</v>
      </c>
      <c r="G60" s="7">
        <v>1</v>
      </c>
      <c r="H60" s="7">
        <v>9</v>
      </c>
      <c r="M60" s="11" t="s">
        <v>344</v>
      </c>
      <c r="N60" s="7"/>
      <c r="O60" s="7">
        <v>1</v>
      </c>
      <c r="P60" s="7">
        <v>2</v>
      </c>
      <c r="Q60" s="7">
        <v>2</v>
      </c>
      <c r="R60" s="7">
        <v>3</v>
      </c>
      <c r="S60" s="7">
        <v>1</v>
      </c>
      <c r="T60" s="13">
        <f t="shared" si="0"/>
        <v>9</v>
      </c>
      <c r="U60" s="16">
        <f t="shared" si="1"/>
        <v>7.9921854187017143E-4</v>
      </c>
    </row>
    <row r="61" spans="1:21">
      <c r="A61" s="11" t="s">
        <v>891</v>
      </c>
      <c r="B61" s="7"/>
      <c r="C61" s="7">
        <v>1</v>
      </c>
      <c r="D61" s="7">
        <v>2</v>
      </c>
      <c r="E61" s="7">
        <v>2</v>
      </c>
      <c r="F61" s="7">
        <v>1</v>
      </c>
      <c r="G61" s="7">
        <v>1</v>
      </c>
      <c r="H61" s="7">
        <v>7</v>
      </c>
      <c r="M61" s="11" t="s">
        <v>891</v>
      </c>
      <c r="N61" s="7"/>
      <c r="O61" s="7">
        <v>1</v>
      </c>
      <c r="P61" s="7">
        <v>2</v>
      </c>
      <c r="Q61" s="7">
        <v>2</v>
      </c>
      <c r="R61" s="7">
        <v>1</v>
      </c>
      <c r="S61" s="7">
        <v>1</v>
      </c>
      <c r="T61" s="13">
        <f t="shared" si="0"/>
        <v>7</v>
      </c>
      <c r="U61" s="16">
        <f t="shared" si="1"/>
        <v>6.2161442145457777E-4</v>
      </c>
    </row>
    <row r="62" spans="1:21">
      <c r="A62" s="11" t="s">
        <v>72</v>
      </c>
      <c r="B62" s="7">
        <v>2</v>
      </c>
      <c r="C62" s="7"/>
      <c r="D62" s="7"/>
      <c r="E62" s="7">
        <v>3</v>
      </c>
      <c r="F62" s="7">
        <v>2</v>
      </c>
      <c r="G62" s="7"/>
      <c r="H62" s="7">
        <v>7</v>
      </c>
      <c r="M62" s="11" t="s">
        <v>72</v>
      </c>
      <c r="N62" s="7">
        <v>2</v>
      </c>
      <c r="O62" s="7"/>
      <c r="P62" s="7"/>
      <c r="Q62" s="7">
        <v>3</v>
      </c>
      <c r="R62" s="7">
        <v>2</v>
      </c>
      <c r="S62" s="7"/>
      <c r="T62" s="13">
        <f t="shared" si="0"/>
        <v>7</v>
      </c>
      <c r="U62" s="16">
        <f t="shared" si="1"/>
        <v>6.2161442145457777E-4</v>
      </c>
    </row>
    <row r="63" spans="1:21">
      <c r="A63" s="11" t="s">
        <v>335</v>
      </c>
      <c r="B63" s="7"/>
      <c r="C63" s="7"/>
      <c r="D63" s="7">
        <v>2</v>
      </c>
      <c r="E63" s="7">
        <v>2</v>
      </c>
      <c r="F63" s="7">
        <v>1</v>
      </c>
      <c r="G63" s="7">
        <v>1</v>
      </c>
      <c r="H63" s="7">
        <v>6</v>
      </c>
      <c r="M63" s="11" t="s">
        <v>335</v>
      </c>
      <c r="N63" s="7"/>
      <c r="O63" s="7"/>
      <c r="P63" s="7">
        <v>2</v>
      </c>
      <c r="Q63" s="7">
        <v>2</v>
      </c>
      <c r="R63" s="7">
        <v>1</v>
      </c>
      <c r="S63" s="7">
        <v>1</v>
      </c>
      <c r="T63" s="13">
        <f t="shared" si="0"/>
        <v>6</v>
      </c>
      <c r="U63" s="16">
        <f t="shared" si="1"/>
        <v>5.3281236124678088E-4</v>
      </c>
    </row>
    <row r="64" spans="1:21">
      <c r="A64" s="11" t="s">
        <v>544</v>
      </c>
      <c r="B64" s="7">
        <v>5</v>
      </c>
      <c r="C64" s="7"/>
      <c r="D64" s="7"/>
      <c r="E64" s="7"/>
      <c r="F64" s="7"/>
      <c r="G64" s="7"/>
      <c r="H64" s="7">
        <v>5</v>
      </c>
      <c r="M64" s="11" t="s">
        <v>544</v>
      </c>
      <c r="N64" s="7">
        <v>5</v>
      </c>
      <c r="O64" s="7"/>
      <c r="P64" s="7"/>
      <c r="Q64" s="7"/>
      <c r="R64" s="7"/>
      <c r="S64" s="7"/>
      <c r="T64" s="13">
        <f t="shared" si="0"/>
        <v>5</v>
      </c>
      <c r="U64" s="16">
        <f t="shared" si="1"/>
        <v>4.440103010389841E-4</v>
      </c>
    </row>
    <row r="65" spans="1:21">
      <c r="A65" s="11" t="s">
        <v>668</v>
      </c>
      <c r="B65" s="7"/>
      <c r="C65" s="7"/>
      <c r="D65" s="7">
        <v>4</v>
      </c>
      <c r="E65" s="7"/>
      <c r="F65" s="7"/>
      <c r="G65" s="7"/>
      <c r="H65" s="7">
        <v>4</v>
      </c>
      <c r="M65" s="11" t="s">
        <v>668</v>
      </c>
      <c r="N65" s="7"/>
      <c r="O65" s="7"/>
      <c r="P65" s="7">
        <v>4</v>
      </c>
      <c r="Q65" s="7"/>
      <c r="R65" s="7"/>
      <c r="S65" s="7"/>
      <c r="T65" s="13">
        <f t="shared" si="0"/>
        <v>4</v>
      </c>
      <c r="U65" s="16">
        <f t="shared" si="1"/>
        <v>3.5520824083118727E-4</v>
      </c>
    </row>
    <row r="66" spans="1:21">
      <c r="A66" s="11" t="s">
        <v>754</v>
      </c>
      <c r="B66" s="7"/>
      <c r="C66" s="7">
        <v>2</v>
      </c>
      <c r="D66" s="7"/>
      <c r="E66" s="7"/>
      <c r="F66" s="7"/>
      <c r="G66" s="7">
        <v>2</v>
      </c>
      <c r="H66" s="7">
        <v>4</v>
      </c>
      <c r="M66" s="11" t="s">
        <v>754</v>
      </c>
      <c r="N66" s="7"/>
      <c r="O66" s="7">
        <v>2</v>
      </c>
      <c r="P66" s="7"/>
      <c r="Q66" s="7"/>
      <c r="R66" s="7"/>
      <c r="S66" s="7">
        <v>2</v>
      </c>
      <c r="T66" s="13">
        <f t="shared" si="0"/>
        <v>4</v>
      </c>
      <c r="U66" s="16">
        <f t="shared" si="1"/>
        <v>3.5520824083118727E-4</v>
      </c>
    </row>
    <row r="67" spans="1:21">
      <c r="A67" s="11" t="s">
        <v>1002</v>
      </c>
      <c r="B67" s="7"/>
      <c r="C67" s="7">
        <v>1</v>
      </c>
      <c r="D67" s="7">
        <v>1</v>
      </c>
      <c r="E67" s="7"/>
      <c r="F67" s="7"/>
      <c r="G67" s="7">
        <v>1</v>
      </c>
      <c r="H67" s="7">
        <v>3</v>
      </c>
      <c r="M67" s="11" t="s">
        <v>1002</v>
      </c>
      <c r="N67" s="7"/>
      <c r="O67" s="7">
        <v>1</v>
      </c>
      <c r="P67" s="7">
        <v>1</v>
      </c>
      <c r="Q67" s="7"/>
      <c r="R67" s="7"/>
      <c r="S67" s="7">
        <v>1</v>
      </c>
      <c r="T67" s="13">
        <f t="shared" si="0"/>
        <v>3</v>
      </c>
      <c r="U67" s="16">
        <f t="shared" si="1"/>
        <v>2.6640618062339044E-4</v>
      </c>
    </row>
    <row r="68" spans="1:21">
      <c r="A68" s="11" t="s">
        <v>798</v>
      </c>
      <c r="B68" s="7">
        <v>2</v>
      </c>
      <c r="C68" s="7"/>
      <c r="D68" s="7"/>
      <c r="E68" s="7"/>
      <c r="F68" s="7"/>
      <c r="G68" s="7"/>
      <c r="H68" s="7">
        <v>2</v>
      </c>
      <c r="M68" s="11" t="s">
        <v>798</v>
      </c>
      <c r="N68" s="7">
        <v>2</v>
      </c>
      <c r="O68" s="7"/>
      <c r="P68" s="7"/>
      <c r="Q68" s="7"/>
      <c r="R68" s="7"/>
      <c r="S68" s="7"/>
      <c r="T68" s="13">
        <f t="shared" si="0"/>
        <v>2</v>
      </c>
      <c r="U68" s="16">
        <f t="shared" si="1"/>
        <v>1.7760412041559364E-4</v>
      </c>
    </row>
    <row r="69" spans="1:21">
      <c r="A69" s="11" t="s">
        <v>962</v>
      </c>
      <c r="B69" s="7"/>
      <c r="C69" s="7"/>
      <c r="D69" s="7"/>
      <c r="E69" s="7">
        <v>1</v>
      </c>
      <c r="F69" s="7"/>
      <c r="G69" s="7"/>
      <c r="H69" s="7">
        <v>1</v>
      </c>
      <c r="M69" s="11" t="s">
        <v>962</v>
      </c>
      <c r="N69" s="7"/>
      <c r="O69" s="7"/>
      <c r="P69" s="7"/>
      <c r="Q69" s="7">
        <v>1</v>
      </c>
      <c r="R69" s="7"/>
      <c r="S69" s="7"/>
      <c r="T69" s="13">
        <f t="shared" si="0"/>
        <v>1</v>
      </c>
      <c r="U69" s="16">
        <f t="shared" si="1"/>
        <v>8.8802060207796818E-5</v>
      </c>
    </row>
    <row r="70" spans="1:21" ht="15">
      <c r="A70" s="11" t="s">
        <v>1271</v>
      </c>
      <c r="B70" s="7">
        <v>1534</v>
      </c>
      <c r="C70" s="7">
        <v>1595</v>
      </c>
      <c r="D70" s="7">
        <v>1280</v>
      </c>
      <c r="E70" s="7">
        <v>2617</v>
      </c>
      <c r="F70" s="7">
        <v>2720</v>
      </c>
      <c r="G70" s="7">
        <v>1515</v>
      </c>
      <c r="H70" s="7">
        <v>11261</v>
      </c>
      <c r="M70" s="23" t="s">
        <v>1271</v>
      </c>
      <c r="N70" s="24">
        <f>SUM(N9:N69)</f>
        <v>1534</v>
      </c>
      <c r="O70" s="24">
        <f t="shared" ref="O70:U70" si="2">SUM(O9:O69)</f>
        <v>1595</v>
      </c>
      <c r="P70" s="24">
        <f t="shared" si="2"/>
        <v>1280</v>
      </c>
      <c r="Q70" s="24">
        <f t="shared" si="2"/>
        <v>2617</v>
      </c>
      <c r="R70" s="24">
        <f t="shared" si="2"/>
        <v>2720</v>
      </c>
      <c r="S70" s="24">
        <f t="shared" si="2"/>
        <v>1515</v>
      </c>
      <c r="T70" s="24">
        <f t="shared" si="2"/>
        <v>11261</v>
      </c>
      <c r="U70" s="26">
        <f t="shared" si="2"/>
        <v>1.0000000000000004</v>
      </c>
    </row>
    <row r="72" spans="1:21" ht="18">
      <c r="M72" s="18" t="s">
        <v>1302</v>
      </c>
    </row>
    <row r="74" spans="1:21" hidden="1">
      <c r="A74" s="6" t="s">
        <v>1294</v>
      </c>
      <c r="B74" s="6" t="s">
        <v>1272</v>
      </c>
    </row>
    <row r="75" spans="1:21" ht="45">
      <c r="A75" s="6" t="s">
        <v>1264</v>
      </c>
      <c r="B75" t="s">
        <v>1265</v>
      </c>
      <c r="C75" t="s">
        <v>1266</v>
      </c>
      <c r="D75" t="s">
        <v>1267</v>
      </c>
      <c r="E75" t="s">
        <v>1268</v>
      </c>
      <c r="F75" t="s">
        <v>1269</v>
      </c>
      <c r="G75" t="s">
        <v>1270</v>
      </c>
      <c r="H75" t="s">
        <v>1271</v>
      </c>
      <c r="M75" s="19" t="s">
        <v>1301</v>
      </c>
      <c r="N75" s="19" t="s">
        <v>1277</v>
      </c>
      <c r="O75" s="19" t="s">
        <v>1278</v>
      </c>
      <c r="P75" s="19" t="s">
        <v>1279</v>
      </c>
      <c r="Q75" s="19" t="s">
        <v>1280</v>
      </c>
      <c r="R75" s="19" t="s">
        <v>1281</v>
      </c>
      <c r="S75" s="19" t="s">
        <v>1282</v>
      </c>
      <c r="T75" s="19" t="s">
        <v>1289</v>
      </c>
      <c r="U75" s="25" t="s">
        <v>1290</v>
      </c>
    </row>
    <row r="76" spans="1:21">
      <c r="A76" s="11" t="s">
        <v>1193</v>
      </c>
      <c r="B76" s="7">
        <v>549</v>
      </c>
      <c r="C76" s="7">
        <v>359</v>
      </c>
      <c r="D76" s="7">
        <v>343</v>
      </c>
      <c r="E76" s="7">
        <v>429</v>
      </c>
      <c r="F76" s="7">
        <v>390</v>
      </c>
      <c r="G76" s="7">
        <v>366</v>
      </c>
      <c r="H76" s="7">
        <v>2436</v>
      </c>
      <c r="M76" s="11" t="s">
        <v>1193</v>
      </c>
      <c r="N76" s="7">
        <v>549</v>
      </c>
      <c r="O76" s="7">
        <v>359</v>
      </c>
      <c r="P76" s="7">
        <v>343</v>
      </c>
      <c r="Q76" s="7">
        <v>429</v>
      </c>
      <c r="R76" s="7">
        <v>390</v>
      </c>
      <c r="S76" s="7">
        <v>366</v>
      </c>
      <c r="T76" s="13">
        <f>SUM(N76:S76)</f>
        <v>2436</v>
      </c>
      <c r="U76" s="16">
        <f>+T76/$T$212</f>
        <v>0.21632181866619304</v>
      </c>
    </row>
    <row r="77" spans="1:21">
      <c r="A77" s="11" t="s">
        <v>1251</v>
      </c>
      <c r="B77" s="7"/>
      <c r="C77" s="7"/>
      <c r="D77" s="7"/>
      <c r="E77" s="7">
        <v>936</v>
      </c>
      <c r="F77" s="7">
        <v>983</v>
      </c>
      <c r="G77" s="7"/>
      <c r="H77" s="7">
        <v>1919</v>
      </c>
      <c r="M77" s="11" t="s">
        <v>1251</v>
      </c>
      <c r="N77" s="7"/>
      <c r="O77" s="7"/>
      <c r="P77" s="7"/>
      <c r="Q77" s="7">
        <v>936</v>
      </c>
      <c r="R77" s="7">
        <v>983</v>
      </c>
      <c r="S77" s="7"/>
      <c r="T77" s="13">
        <f t="shared" ref="T77:T140" si="3">SUM(N77:S77)</f>
        <v>1919</v>
      </c>
      <c r="U77" s="16">
        <f t="shared" ref="U77:U140" si="4">+T77/$T$212</f>
        <v>0.1704111535387621</v>
      </c>
    </row>
    <row r="78" spans="1:21">
      <c r="A78" s="11" t="s">
        <v>1191</v>
      </c>
      <c r="B78" s="7">
        <v>182</v>
      </c>
      <c r="C78" s="7">
        <v>162</v>
      </c>
      <c r="D78" s="7">
        <v>181</v>
      </c>
      <c r="E78" s="7">
        <v>188</v>
      </c>
      <c r="F78" s="7">
        <v>185</v>
      </c>
      <c r="G78" s="7">
        <v>172</v>
      </c>
      <c r="H78" s="7">
        <v>1070</v>
      </c>
      <c r="M78" s="11" t="s">
        <v>1191</v>
      </c>
      <c r="N78" s="7">
        <v>182</v>
      </c>
      <c r="O78" s="7">
        <v>162</v>
      </c>
      <c r="P78" s="7">
        <v>181</v>
      </c>
      <c r="Q78" s="7">
        <v>188</v>
      </c>
      <c r="R78" s="7">
        <v>185</v>
      </c>
      <c r="S78" s="7">
        <v>172</v>
      </c>
      <c r="T78" s="13">
        <f t="shared" si="3"/>
        <v>1070</v>
      </c>
      <c r="U78" s="16">
        <f t="shared" si="4"/>
        <v>9.50182044223426E-2</v>
      </c>
    </row>
    <row r="79" spans="1:21">
      <c r="A79" s="11" t="s">
        <v>1147</v>
      </c>
      <c r="B79" s="7">
        <v>87</v>
      </c>
      <c r="C79" s="7">
        <v>170</v>
      </c>
      <c r="D79" s="7"/>
      <c r="E79" s="7">
        <v>125</v>
      </c>
      <c r="F79" s="7">
        <v>151</v>
      </c>
      <c r="G79" s="7">
        <v>111</v>
      </c>
      <c r="H79" s="7">
        <v>644</v>
      </c>
      <c r="M79" s="11" t="s">
        <v>1147</v>
      </c>
      <c r="N79" s="7">
        <v>87</v>
      </c>
      <c r="O79" s="7">
        <v>170</v>
      </c>
      <c r="P79" s="7"/>
      <c r="Q79" s="7">
        <v>125</v>
      </c>
      <c r="R79" s="7">
        <v>151</v>
      </c>
      <c r="S79" s="7">
        <v>111</v>
      </c>
      <c r="T79" s="13">
        <f t="shared" si="3"/>
        <v>644</v>
      </c>
      <c r="U79" s="16">
        <f t="shared" si="4"/>
        <v>5.7188526773821149E-2</v>
      </c>
    </row>
    <row r="80" spans="1:21">
      <c r="A80" s="11" t="s">
        <v>1150</v>
      </c>
      <c r="B80" s="7">
        <v>60</v>
      </c>
      <c r="C80" s="7">
        <v>43</v>
      </c>
      <c r="D80" s="7">
        <v>113</v>
      </c>
      <c r="E80" s="7">
        <v>102</v>
      </c>
      <c r="F80" s="7">
        <v>133</v>
      </c>
      <c r="G80" s="7">
        <v>117</v>
      </c>
      <c r="H80" s="7">
        <v>568</v>
      </c>
      <c r="M80" s="11" t="s">
        <v>1150</v>
      </c>
      <c r="N80" s="7">
        <v>60</v>
      </c>
      <c r="O80" s="7">
        <v>43</v>
      </c>
      <c r="P80" s="7">
        <v>113</v>
      </c>
      <c r="Q80" s="7">
        <v>102</v>
      </c>
      <c r="R80" s="7">
        <v>133</v>
      </c>
      <c r="S80" s="7">
        <v>117</v>
      </c>
      <c r="T80" s="13">
        <f t="shared" si="3"/>
        <v>568</v>
      </c>
      <c r="U80" s="16">
        <f t="shared" si="4"/>
        <v>5.0439570198028597E-2</v>
      </c>
    </row>
    <row r="81" spans="1:21">
      <c r="A81" s="11" t="s">
        <v>1190</v>
      </c>
      <c r="B81" s="7">
        <v>82</v>
      </c>
      <c r="C81" s="7">
        <v>78</v>
      </c>
      <c r="D81" s="7">
        <v>95</v>
      </c>
      <c r="E81" s="7">
        <v>88</v>
      </c>
      <c r="F81" s="7">
        <v>92</v>
      </c>
      <c r="G81" s="7">
        <v>99</v>
      </c>
      <c r="H81" s="7">
        <v>534</v>
      </c>
      <c r="M81" s="11" t="s">
        <v>1190</v>
      </c>
      <c r="N81" s="7">
        <v>82</v>
      </c>
      <c r="O81" s="7">
        <v>78</v>
      </c>
      <c r="P81" s="7">
        <v>95</v>
      </c>
      <c r="Q81" s="7">
        <v>88</v>
      </c>
      <c r="R81" s="7">
        <v>92</v>
      </c>
      <c r="S81" s="7">
        <v>99</v>
      </c>
      <c r="T81" s="13">
        <f t="shared" si="3"/>
        <v>534</v>
      </c>
      <c r="U81" s="16">
        <f t="shared" si="4"/>
        <v>4.7420300150963504E-2</v>
      </c>
    </row>
    <row r="82" spans="1:21">
      <c r="A82" s="11" t="s">
        <v>295</v>
      </c>
      <c r="B82" s="7">
        <v>3</v>
      </c>
      <c r="C82" s="7">
        <v>58</v>
      </c>
      <c r="D82" s="7">
        <v>72</v>
      </c>
      <c r="E82" s="7">
        <v>60</v>
      </c>
      <c r="F82" s="7">
        <v>64</v>
      </c>
      <c r="G82" s="7">
        <v>62</v>
      </c>
      <c r="H82" s="7">
        <v>319</v>
      </c>
      <c r="M82" s="11" t="s">
        <v>295</v>
      </c>
      <c r="N82" s="7">
        <v>3</v>
      </c>
      <c r="O82" s="7">
        <v>58</v>
      </c>
      <c r="P82" s="7">
        <v>72</v>
      </c>
      <c r="Q82" s="7">
        <v>60</v>
      </c>
      <c r="R82" s="7">
        <v>64</v>
      </c>
      <c r="S82" s="7">
        <v>62</v>
      </c>
      <c r="T82" s="13">
        <f t="shared" si="3"/>
        <v>319</v>
      </c>
      <c r="U82" s="16">
        <f t="shared" si="4"/>
        <v>2.8327857206287187E-2</v>
      </c>
    </row>
    <row r="83" spans="1:21">
      <c r="A83" s="11" t="s">
        <v>1206</v>
      </c>
      <c r="B83" s="7">
        <v>33</v>
      </c>
      <c r="C83" s="7">
        <v>144</v>
      </c>
      <c r="D83" s="7">
        <v>31</v>
      </c>
      <c r="E83" s="7">
        <v>31</v>
      </c>
      <c r="F83" s="7">
        <v>31</v>
      </c>
      <c r="G83" s="7">
        <v>23</v>
      </c>
      <c r="H83" s="7">
        <v>293</v>
      </c>
      <c r="M83" s="11" t="s">
        <v>1206</v>
      </c>
      <c r="N83" s="7">
        <v>33</v>
      </c>
      <c r="O83" s="7">
        <v>144</v>
      </c>
      <c r="P83" s="7">
        <v>31</v>
      </c>
      <c r="Q83" s="7">
        <v>31</v>
      </c>
      <c r="R83" s="7">
        <v>31</v>
      </c>
      <c r="S83" s="7">
        <v>23</v>
      </c>
      <c r="T83" s="13">
        <f t="shared" si="3"/>
        <v>293</v>
      </c>
      <c r="U83" s="16">
        <f t="shared" si="4"/>
        <v>2.6019003640884469E-2</v>
      </c>
    </row>
    <row r="84" spans="1:21">
      <c r="A84" s="11" t="s">
        <v>1180</v>
      </c>
      <c r="B84" s="7"/>
      <c r="C84" s="7">
        <v>24</v>
      </c>
      <c r="D84" s="7">
        <v>66</v>
      </c>
      <c r="E84" s="7">
        <v>66</v>
      </c>
      <c r="F84" s="7">
        <v>80</v>
      </c>
      <c r="G84" s="7">
        <v>36</v>
      </c>
      <c r="H84" s="7">
        <v>272</v>
      </c>
      <c r="M84" s="11" t="s">
        <v>1180</v>
      </c>
      <c r="N84" s="7"/>
      <c r="O84" s="7">
        <v>24</v>
      </c>
      <c r="P84" s="7">
        <v>66</v>
      </c>
      <c r="Q84" s="7">
        <v>66</v>
      </c>
      <c r="R84" s="7">
        <v>80</v>
      </c>
      <c r="S84" s="7">
        <v>36</v>
      </c>
      <c r="T84" s="13">
        <f t="shared" si="3"/>
        <v>272</v>
      </c>
      <c r="U84" s="16">
        <f t="shared" si="4"/>
        <v>2.4154160376520736E-2</v>
      </c>
    </row>
    <row r="85" spans="1:21">
      <c r="A85" s="11" t="s">
        <v>45</v>
      </c>
      <c r="B85" s="7">
        <v>43</v>
      </c>
      <c r="C85" s="7">
        <v>51</v>
      </c>
      <c r="D85" s="7">
        <v>50</v>
      </c>
      <c r="E85" s="7">
        <v>43</v>
      </c>
      <c r="F85" s="7">
        <v>43</v>
      </c>
      <c r="G85" s="7">
        <v>39</v>
      </c>
      <c r="H85" s="7">
        <v>269</v>
      </c>
      <c r="M85" s="11" t="s">
        <v>45</v>
      </c>
      <c r="N85" s="7">
        <v>43</v>
      </c>
      <c r="O85" s="7">
        <v>51</v>
      </c>
      <c r="P85" s="7">
        <v>50</v>
      </c>
      <c r="Q85" s="7">
        <v>43</v>
      </c>
      <c r="R85" s="7">
        <v>43</v>
      </c>
      <c r="S85" s="7">
        <v>39</v>
      </c>
      <c r="T85" s="13">
        <f t="shared" si="3"/>
        <v>269</v>
      </c>
      <c r="U85" s="16">
        <f t="shared" si="4"/>
        <v>2.3887754195897344E-2</v>
      </c>
    </row>
    <row r="86" spans="1:21">
      <c r="A86" s="11" t="s">
        <v>1239</v>
      </c>
      <c r="B86" s="7"/>
      <c r="C86" s="7">
        <v>16</v>
      </c>
      <c r="D86" s="7">
        <v>23</v>
      </c>
      <c r="E86" s="7">
        <v>24</v>
      </c>
      <c r="F86" s="7">
        <v>90</v>
      </c>
      <c r="G86" s="7">
        <v>84</v>
      </c>
      <c r="H86" s="7">
        <v>237</v>
      </c>
      <c r="M86" s="11" t="s">
        <v>1239</v>
      </c>
      <c r="N86" s="7"/>
      <c r="O86" s="7">
        <v>16</v>
      </c>
      <c r="P86" s="7">
        <v>23</v>
      </c>
      <c r="Q86" s="7">
        <v>24</v>
      </c>
      <c r="R86" s="7">
        <v>90</v>
      </c>
      <c r="S86" s="7">
        <v>84</v>
      </c>
      <c r="T86" s="13">
        <f t="shared" si="3"/>
        <v>237</v>
      </c>
      <c r="U86" s="16">
        <f t="shared" si="4"/>
        <v>2.1046088269247847E-2</v>
      </c>
    </row>
    <row r="87" spans="1:21">
      <c r="A87" s="11" t="s">
        <v>204</v>
      </c>
      <c r="B87" s="7">
        <v>26</v>
      </c>
      <c r="C87" s="7">
        <v>28</v>
      </c>
      <c r="D87" s="7"/>
      <c r="E87" s="7">
        <v>40</v>
      </c>
      <c r="F87" s="7">
        <v>58</v>
      </c>
      <c r="G87" s="7">
        <v>12</v>
      </c>
      <c r="H87" s="7">
        <v>164</v>
      </c>
      <c r="M87" s="11" t="s">
        <v>204</v>
      </c>
      <c r="N87" s="7">
        <v>26</v>
      </c>
      <c r="O87" s="7">
        <v>28</v>
      </c>
      <c r="P87" s="7"/>
      <c r="Q87" s="7">
        <v>40</v>
      </c>
      <c r="R87" s="7">
        <v>58</v>
      </c>
      <c r="S87" s="7">
        <v>12</v>
      </c>
      <c r="T87" s="13">
        <f t="shared" si="3"/>
        <v>164</v>
      </c>
      <c r="U87" s="16">
        <f t="shared" si="4"/>
        <v>1.4563537874078679E-2</v>
      </c>
    </row>
    <row r="88" spans="1:21">
      <c r="A88" s="11" t="s">
        <v>1201</v>
      </c>
      <c r="B88" s="7">
        <v>20</v>
      </c>
      <c r="C88" s="7">
        <v>10</v>
      </c>
      <c r="D88" s="7">
        <v>25</v>
      </c>
      <c r="E88" s="7">
        <v>29</v>
      </c>
      <c r="F88" s="7">
        <v>43</v>
      </c>
      <c r="G88" s="7">
        <v>32</v>
      </c>
      <c r="H88" s="7">
        <v>159</v>
      </c>
      <c r="M88" s="11" t="s">
        <v>1201</v>
      </c>
      <c r="N88" s="7">
        <v>20</v>
      </c>
      <c r="O88" s="7">
        <v>10</v>
      </c>
      <c r="P88" s="7">
        <v>25</v>
      </c>
      <c r="Q88" s="7">
        <v>29</v>
      </c>
      <c r="R88" s="7">
        <v>43</v>
      </c>
      <c r="S88" s="7">
        <v>32</v>
      </c>
      <c r="T88" s="13">
        <f t="shared" si="3"/>
        <v>159</v>
      </c>
      <c r="U88" s="16">
        <f t="shared" si="4"/>
        <v>1.4119527573039695E-2</v>
      </c>
    </row>
    <row r="89" spans="1:21">
      <c r="A89" s="11" t="s">
        <v>445</v>
      </c>
      <c r="B89" s="7">
        <v>31</v>
      </c>
      <c r="C89" s="7">
        <v>14</v>
      </c>
      <c r="D89" s="7">
        <v>18</v>
      </c>
      <c r="E89" s="7">
        <v>16</v>
      </c>
      <c r="F89" s="7">
        <v>18</v>
      </c>
      <c r="G89" s="7">
        <v>39</v>
      </c>
      <c r="H89" s="7">
        <v>136</v>
      </c>
      <c r="M89" s="11" t="s">
        <v>445</v>
      </c>
      <c r="N89" s="7">
        <v>31</v>
      </c>
      <c r="O89" s="7">
        <v>14</v>
      </c>
      <c r="P89" s="7">
        <v>18</v>
      </c>
      <c r="Q89" s="7">
        <v>16</v>
      </c>
      <c r="R89" s="7">
        <v>18</v>
      </c>
      <c r="S89" s="7">
        <v>39</v>
      </c>
      <c r="T89" s="13">
        <f t="shared" si="3"/>
        <v>136</v>
      </c>
      <c r="U89" s="16">
        <f t="shared" si="4"/>
        <v>1.2077080188260368E-2</v>
      </c>
    </row>
    <row r="90" spans="1:21">
      <c r="A90" s="11" t="s">
        <v>1189</v>
      </c>
      <c r="B90" s="7">
        <v>20</v>
      </c>
      <c r="C90" s="7">
        <v>33</v>
      </c>
      <c r="D90" s="7">
        <v>15</v>
      </c>
      <c r="E90" s="7">
        <v>17</v>
      </c>
      <c r="F90" s="7">
        <v>36</v>
      </c>
      <c r="G90" s="7">
        <v>4</v>
      </c>
      <c r="H90" s="7">
        <v>125</v>
      </c>
      <c r="M90" s="11" t="s">
        <v>1189</v>
      </c>
      <c r="N90" s="7">
        <v>20</v>
      </c>
      <c r="O90" s="7">
        <v>33</v>
      </c>
      <c r="P90" s="7">
        <v>15</v>
      </c>
      <c r="Q90" s="7">
        <v>17</v>
      </c>
      <c r="R90" s="7">
        <v>36</v>
      </c>
      <c r="S90" s="7">
        <v>4</v>
      </c>
      <c r="T90" s="13">
        <f t="shared" si="3"/>
        <v>125</v>
      </c>
      <c r="U90" s="16">
        <f t="shared" si="4"/>
        <v>1.1100257525974603E-2</v>
      </c>
    </row>
    <row r="91" spans="1:21">
      <c r="A91" s="11" t="s">
        <v>116</v>
      </c>
      <c r="B91" s="7">
        <v>21</v>
      </c>
      <c r="C91" s="7">
        <v>13</v>
      </c>
      <c r="D91" s="7">
        <v>33</v>
      </c>
      <c r="E91" s="7">
        <v>19</v>
      </c>
      <c r="F91" s="7">
        <v>17</v>
      </c>
      <c r="G91" s="7">
        <v>18</v>
      </c>
      <c r="H91" s="7">
        <v>121</v>
      </c>
      <c r="M91" s="11" t="s">
        <v>116</v>
      </c>
      <c r="N91" s="7">
        <v>21</v>
      </c>
      <c r="O91" s="7">
        <v>13</v>
      </c>
      <c r="P91" s="7">
        <v>33</v>
      </c>
      <c r="Q91" s="7">
        <v>19</v>
      </c>
      <c r="R91" s="7">
        <v>17</v>
      </c>
      <c r="S91" s="7">
        <v>18</v>
      </c>
      <c r="T91" s="13">
        <f t="shared" si="3"/>
        <v>121</v>
      </c>
      <c r="U91" s="16">
        <f t="shared" si="4"/>
        <v>1.0745049285143415E-2</v>
      </c>
    </row>
    <row r="92" spans="1:21">
      <c r="A92" s="11" t="s">
        <v>1205</v>
      </c>
      <c r="B92" s="7">
        <v>53</v>
      </c>
      <c r="C92" s="7">
        <v>63</v>
      </c>
      <c r="D92" s="7"/>
      <c r="E92" s="7"/>
      <c r="F92" s="7"/>
      <c r="G92" s="7">
        <v>2</v>
      </c>
      <c r="H92" s="7">
        <v>118</v>
      </c>
      <c r="M92" s="11" t="s">
        <v>1205</v>
      </c>
      <c r="N92" s="7">
        <v>53</v>
      </c>
      <c r="O92" s="7">
        <v>63</v>
      </c>
      <c r="P92" s="7"/>
      <c r="Q92" s="7"/>
      <c r="R92" s="7"/>
      <c r="S92" s="7">
        <v>2</v>
      </c>
      <c r="T92" s="13">
        <f t="shared" si="3"/>
        <v>118</v>
      </c>
      <c r="U92" s="16">
        <f t="shared" si="4"/>
        <v>1.0478643104520026E-2</v>
      </c>
    </row>
    <row r="93" spans="1:21">
      <c r="A93" s="11" t="s">
        <v>1203</v>
      </c>
      <c r="B93" s="7">
        <v>31</v>
      </c>
      <c r="C93" s="7">
        <v>21</v>
      </c>
      <c r="D93" s="7">
        <v>21</v>
      </c>
      <c r="E93" s="7">
        <v>8</v>
      </c>
      <c r="F93" s="7">
        <v>14</v>
      </c>
      <c r="G93" s="7">
        <v>15</v>
      </c>
      <c r="H93" s="7">
        <v>110</v>
      </c>
      <c r="M93" s="11" t="s">
        <v>1203</v>
      </c>
      <c r="N93" s="7">
        <v>31</v>
      </c>
      <c r="O93" s="7">
        <v>21</v>
      </c>
      <c r="P93" s="7">
        <v>21</v>
      </c>
      <c r="Q93" s="7">
        <v>8</v>
      </c>
      <c r="R93" s="7">
        <v>14</v>
      </c>
      <c r="S93" s="7">
        <v>15</v>
      </c>
      <c r="T93" s="13">
        <f t="shared" si="3"/>
        <v>110</v>
      </c>
      <c r="U93" s="16">
        <f t="shared" si="4"/>
        <v>9.7682266228576505E-3</v>
      </c>
    </row>
    <row r="94" spans="1:21">
      <c r="A94" s="11" t="s">
        <v>286</v>
      </c>
      <c r="B94" s="7">
        <v>9</v>
      </c>
      <c r="C94" s="7">
        <v>29</v>
      </c>
      <c r="D94" s="7">
        <v>1</v>
      </c>
      <c r="E94" s="7">
        <v>23</v>
      </c>
      <c r="F94" s="7">
        <v>20</v>
      </c>
      <c r="G94" s="7">
        <v>24</v>
      </c>
      <c r="H94" s="7">
        <v>106</v>
      </c>
      <c r="M94" s="11" t="s">
        <v>286</v>
      </c>
      <c r="N94" s="7">
        <v>9</v>
      </c>
      <c r="O94" s="7">
        <v>29</v>
      </c>
      <c r="P94" s="7">
        <v>1</v>
      </c>
      <c r="Q94" s="7">
        <v>23</v>
      </c>
      <c r="R94" s="7">
        <v>20</v>
      </c>
      <c r="S94" s="7">
        <v>24</v>
      </c>
      <c r="T94" s="13">
        <f t="shared" si="3"/>
        <v>106</v>
      </c>
      <c r="U94" s="16">
        <f t="shared" si="4"/>
        <v>9.413018382026463E-3</v>
      </c>
    </row>
    <row r="95" spans="1:21">
      <c r="A95" s="11" t="s">
        <v>1207</v>
      </c>
      <c r="B95" s="7">
        <v>17</v>
      </c>
      <c r="C95" s="7">
        <v>15</v>
      </c>
      <c r="D95" s="7">
        <v>1</v>
      </c>
      <c r="E95" s="7">
        <v>37</v>
      </c>
      <c r="F95" s="7">
        <v>34</v>
      </c>
      <c r="G95" s="7"/>
      <c r="H95" s="7">
        <v>104</v>
      </c>
      <c r="M95" s="11" t="s">
        <v>1207</v>
      </c>
      <c r="N95" s="7">
        <v>17</v>
      </c>
      <c r="O95" s="7">
        <v>15</v>
      </c>
      <c r="P95" s="7">
        <v>1</v>
      </c>
      <c r="Q95" s="7">
        <v>37</v>
      </c>
      <c r="R95" s="7">
        <v>34</v>
      </c>
      <c r="S95" s="7"/>
      <c r="T95" s="13">
        <f t="shared" si="3"/>
        <v>104</v>
      </c>
      <c r="U95" s="16">
        <f t="shared" si="4"/>
        <v>9.2354142616108692E-3</v>
      </c>
    </row>
    <row r="96" spans="1:21">
      <c r="A96" s="11" t="s">
        <v>1234</v>
      </c>
      <c r="B96" s="7"/>
      <c r="C96" s="7">
        <v>2</v>
      </c>
      <c r="D96" s="7">
        <v>23</v>
      </c>
      <c r="E96" s="7">
        <v>23</v>
      </c>
      <c r="F96" s="7">
        <v>10</v>
      </c>
      <c r="G96" s="7">
        <v>33</v>
      </c>
      <c r="H96" s="7">
        <v>91</v>
      </c>
      <c r="M96" s="11" t="s">
        <v>1234</v>
      </c>
      <c r="N96" s="7"/>
      <c r="O96" s="7">
        <v>2</v>
      </c>
      <c r="P96" s="7">
        <v>23</v>
      </c>
      <c r="Q96" s="7">
        <v>23</v>
      </c>
      <c r="R96" s="7">
        <v>10</v>
      </c>
      <c r="S96" s="7">
        <v>33</v>
      </c>
      <c r="T96" s="13">
        <f t="shared" si="3"/>
        <v>91</v>
      </c>
      <c r="U96" s="16">
        <f t="shared" si="4"/>
        <v>8.0809874789095106E-3</v>
      </c>
    </row>
    <row r="97" spans="1:21">
      <c r="A97" s="11" t="s">
        <v>79</v>
      </c>
      <c r="B97" s="7"/>
      <c r="C97" s="7">
        <v>3</v>
      </c>
      <c r="D97" s="7"/>
      <c r="E97" s="7">
        <v>75</v>
      </c>
      <c r="F97" s="7">
        <v>5</v>
      </c>
      <c r="G97" s="7">
        <v>2</v>
      </c>
      <c r="H97" s="7">
        <v>85</v>
      </c>
      <c r="M97" s="11" t="s">
        <v>79</v>
      </c>
      <c r="N97" s="7"/>
      <c r="O97" s="7">
        <v>3</v>
      </c>
      <c r="P97" s="7"/>
      <c r="Q97" s="7">
        <v>75</v>
      </c>
      <c r="R97" s="7">
        <v>5</v>
      </c>
      <c r="S97" s="7">
        <v>2</v>
      </c>
      <c r="T97" s="13">
        <f t="shared" si="3"/>
        <v>85</v>
      </c>
      <c r="U97" s="16">
        <f t="shared" si="4"/>
        <v>7.5481751176627301E-3</v>
      </c>
    </row>
    <row r="98" spans="1:21">
      <c r="A98" s="11" t="s">
        <v>1167</v>
      </c>
      <c r="B98" s="7">
        <v>10</v>
      </c>
      <c r="C98" s="7">
        <v>27</v>
      </c>
      <c r="D98" s="7">
        <v>11</v>
      </c>
      <c r="E98" s="7">
        <v>5</v>
      </c>
      <c r="F98" s="7">
        <v>19</v>
      </c>
      <c r="G98" s="7">
        <v>9</v>
      </c>
      <c r="H98" s="7">
        <v>81</v>
      </c>
      <c r="M98" s="11" t="s">
        <v>1167</v>
      </c>
      <c r="N98" s="7">
        <v>10</v>
      </c>
      <c r="O98" s="7">
        <v>27</v>
      </c>
      <c r="P98" s="7">
        <v>11</v>
      </c>
      <c r="Q98" s="7">
        <v>5</v>
      </c>
      <c r="R98" s="7">
        <v>19</v>
      </c>
      <c r="S98" s="7">
        <v>9</v>
      </c>
      <c r="T98" s="13">
        <f t="shared" si="3"/>
        <v>81</v>
      </c>
      <c r="U98" s="16">
        <f t="shared" si="4"/>
        <v>7.1929668768315426E-3</v>
      </c>
    </row>
    <row r="99" spans="1:21">
      <c r="A99" s="11" t="s">
        <v>1244</v>
      </c>
      <c r="B99" s="7"/>
      <c r="C99" s="7"/>
      <c r="D99" s="7">
        <v>23</v>
      </c>
      <c r="E99" s="7">
        <v>9</v>
      </c>
      <c r="F99" s="7">
        <v>27</v>
      </c>
      <c r="G99" s="7">
        <v>16</v>
      </c>
      <c r="H99" s="7">
        <v>75</v>
      </c>
      <c r="M99" s="11" t="s">
        <v>1244</v>
      </c>
      <c r="N99" s="7"/>
      <c r="O99" s="7"/>
      <c r="P99" s="7">
        <v>23</v>
      </c>
      <c r="Q99" s="7">
        <v>9</v>
      </c>
      <c r="R99" s="7">
        <v>27</v>
      </c>
      <c r="S99" s="7">
        <v>16</v>
      </c>
      <c r="T99" s="13">
        <f t="shared" si="3"/>
        <v>75</v>
      </c>
      <c r="U99" s="16">
        <f t="shared" si="4"/>
        <v>6.6601545155847612E-3</v>
      </c>
    </row>
    <row r="100" spans="1:21">
      <c r="A100" s="11" t="s">
        <v>464</v>
      </c>
      <c r="B100" s="7">
        <v>8</v>
      </c>
      <c r="C100" s="7">
        <v>9</v>
      </c>
      <c r="D100" s="7">
        <v>4</v>
      </c>
      <c r="E100" s="7">
        <v>13</v>
      </c>
      <c r="F100" s="7">
        <v>9</v>
      </c>
      <c r="G100" s="7">
        <v>14</v>
      </c>
      <c r="H100" s="7">
        <v>57</v>
      </c>
      <c r="M100" s="11" t="s">
        <v>464</v>
      </c>
      <c r="N100" s="7">
        <v>8</v>
      </c>
      <c r="O100" s="7">
        <v>9</v>
      </c>
      <c r="P100" s="7">
        <v>4</v>
      </c>
      <c r="Q100" s="7">
        <v>13</v>
      </c>
      <c r="R100" s="7">
        <v>9</v>
      </c>
      <c r="S100" s="7">
        <v>14</v>
      </c>
      <c r="T100" s="13">
        <f t="shared" si="3"/>
        <v>57</v>
      </c>
      <c r="U100" s="16">
        <f t="shared" si="4"/>
        <v>5.061717431844419E-3</v>
      </c>
    </row>
    <row r="101" spans="1:21">
      <c r="A101" s="11" t="s">
        <v>615</v>
      </c>
      <c r="B101" s="7">
        <v>7</v>
      </c>
      <c r="C101" s="7">
        <v>8</v>
      </c>
      <c r="D101" s="7">
        <v>6</v>
      </c>
      <c r="E101" s="7">
        <v>11</v>
      </c>
      <c r="F101" s="7">
        <v>13</v>
      </c>
      <c r="G101" s="7">
        <v>3</v>
      </c>
      <c r="H101" s="7">
        <v>48</v>
      </c>
      <c r="M101" s="11" t="s">
        <v>615</v>
      </c>
      <c r="N101" s="7">
        <v>7</v>
      </c>
      <c r="O101" s="7">
        <v>8</v>
      </c>
      <c r="P101" s="7">
        <v>6</v>
      </c>
      <c r="Q101" s="7">
        <v>11</v>
      </c>
      <c r="R101" s="7">
        <v>13</v>
      </c>
      <c r="S101" s="7">
        <v>3</v>
      </c>
      <c r="T101" s="13">
        <f t="shared" si="3"/>
        <v>48</v>
      </c>
      <c r="U101" s="16">
        <f t="shared" si="4"/>
        <v>4.2624988899742471E-3</v>
      </c>
    </row>
    <row r="102" spans="1:21">
      <c r="A102" s="11" t="s">
        <v>1199</v>
      </c>
      <c r="B102" s="7">
        <v>4</v>
      </c>
      <c r="C102" s="7">
        <v>8</v>
      </c>
      <c r="D102" s="7">
        <v>3</v>
      </c>
      <c r="E102" s="7">
        <v>5</v>
      </c>
      <c r="F102" s="7">
        <v>16</v>
      </c>
      <c r="G102" s="7">
        <v>11</v>
      </c>
      <c r="H102" s="7">
        <v>47</v>
      </c>
      <c r="M102" s="11" t="s">
        <v>1199</v>
      </c>
      <c r="N102" s="7">
        <v>4</v>
      </c>
      <c r="O102" s="7">
        <v>8</v>
      </c>
      <c r="P102" s="7">
        <v>3</v>
      </c>
      <c r="Q102" s="7">
        <v>5</v>
      </c>
      <c r="R102" s="7">
        <v>16</v>
      </c>
      <c r="S102" s="7">
        <v>11</v>
      </c>
      <c r="T102" s="13">
        <f t="shared" si="3"/>
        <v>47</v>
      </c>
      <c r="U102" s="16">
        <f t="shared" si="4"/>
        <v>4.1736968297664502E-3</v>
      </c>
    </row>
    <row r="103" spans="1:21">
      <c r="A103" s="11" t="s">
        <v>338</v>
      </c>
      <c r="B103" s="7">
        <v>8</v>
      </c>
      <c r="C103" s="7">
        <v>10</v>
      </c>
      <c r="D103" s="7">
        <v>8</v>
      </c>
      <c r="E103" s="7">
        <v>6</v>
      </c>
      <c r="F103" s="7">
        <v>6</v>
      </c>
      <c r="G103" s="7">
        <v>7</v>
      </c>
      <c r="H103" s="7">
        <v>45</v>
      </c>
      <c r="M103" s="11" t="s">
        <v>338</v>
      </c>
      <c r="N103" s="7">
        <v>8</v>
      </c>
      <c r="O103" s="7">
        <v>10</v>
      </c>
      <c r="P103" s="7">
        <v>8</v>
      </c>
      <c r="Q103" s="7">
        <v>6</v>
      </c>
      <c r="R103" s="7">
        <v>6</v>
      </c>
      <c r="S103" s="7">
        <v>7</v>
      </c>
      <c r="T103" s="13">
        <f t="shared" si="3"/>
        <v>45</v>
      </c>
      <c r="U103" s="16">
        <f t="shared" si="4"/>
        <v>3.9960927093508573E-3</v>
      </c>
    </row>
    <row r="104" spans="1:21">
      <c r="A104" s="11" t="s">
        <v>1204</v>
      </c>
      <c r="B104" s="7">
        <v>6</v>
      </c>
      <c r="C104" s="7">
        <v>3</v>
      </c>
      <c r="D104" s="7">
        <v>9</v>
      </c>
      <c r="E104" s="7">
        <v>3</v>
      </c>
      <c r="F104" s="7">
        <v>16</v>
      </c>
      <c r="G104" s="7">
        <v>8</v>
      </c>
      <c r="H104" s="7">
        <v>45</v>
      </c>
      <c r="M104" s="11" t="s">
        <v>1204</v>
      </c>
      <c r="N104" s="7">
        <v>6</v>
      </c>
      <c r="O104" s="7">
        <v>3</v>
      </c>
      <c r="P104" s="7">
        <v>9</v>
      </c>
      <c r="Q104" s="7">
        <v>3</v>
      </c>
      <c r="R104" s="7">
        <v>16</v>
      </c>
      <c r="S104" s="7">
        <v>8</v>
      </c>
      <c r="T104" s="13">
        <f t="shared" si="3"/>
        <v>45</v>
      </c>
      <c r="U104" s="16">
        <f t="shared" si="4"/>
        <v>3.9960927093508573E-3</v>
      </c>
    </row>
    <row r="105" spans="1:21">
      <c r="A105" s="11" t="s">
        <v>331</v>
      </c>
      <c r="B105" s="7">
        <v>19</v>
      </c>
      <c r="C105" s="7">
        <v>24</v>
      </c>
      <c r="D105" s="7">
        <v>2</v>
      </c>
      <c r="E105" s="7"/>
      <c r="F105" s="7"/>
      <c r="G105" s="7"/>
      <c r="H105" s="7">
        <v>45</v>
      </c>
      <c r="M105" s="11" t="s">
        <v>331</v>
      </c>
      <c r="N105" s="7">
        <v>19</v>
      </c>
      <c r="O105" s="7">
        <v>24</v>
      </c>
      <c r="P105" s="7">
        <v>2</v>
      </c>
      <c r="Q105" s="7"/>
      <c r="R105" s="7"/>
      <c r="S105" s="7"/>
      <c r="T105" s="13">
        <f t="shared" si="3"/>
        <v>45</v>
      </c>
      <c r="U105" s="16">
        <f t="shared" si="4"/>
        <v>3.9960927093508573E-3</v>
      </c>
    </row>
    <row r="106" spans="1:21">
      <c r="A106" s="11" t="s">
        <v>1216</v>
      </c>
      <c r="B106" s="7">
        <v>6</v>
      </c>
      <c r="C106" s="7"/>
      <c r="D106" s="7">
        <v>10</v>
      </c>
      <c r="E106" s="7"/>
      <c r="F106" s="7">
        <v>9</v>
      </c>
      <c r="G106" s="7">
        <v>13</v>
      </c>
      <c r="H106" s="7">
        <v>38</v>
      </c>
      <c r="M106" s="11" t="s">
        <v>1216</v>
      </c>
      <c r="N106" s="7">
        <v>6</v>
      </c>
      <c r="O106" s="7"/>
      <c r="P106" s="7">
        <v>10</v>
      </c>
      <c r="Q106" s="7"/>
      <c r="R106" s="7">
        <v>9</v>
      </c>
      <c r="S106" s="7">
        <v>13</v>
      </c>
      <c r="T106" s="13">
        <f t="shared" si="3"/>
        <v>38</v>
      </c>
      <c r="U106" s="16">
        <f t="shared" si="4"/>
        <v>3.3744782878962791E-3</v>
      </c>
    </row>
    <row r="107" spans="1:21">
      <c r="A107" s="11" t="s">
        <v>1159</v>
      </c>
      <c r="B107" s="7">
        <v>15</v>
      </c>
      <c r="C107" s="7">
        <v>8</v>
      </c>
      <c r="D107" s="7"/>
      <c r="E107" s="7">
        <v>7</v>
      </c>
      <c r="F107" s="7"/>
      <c r="G107" s="7">
        <v>4</v>
      </c>
      <c r="H107" s="7">
        <v>34</v>
      </c>
      <c r="M107" s="11" t="s">
        <v>1159</v>
      </c>
      <c r="N107" s="7">
        <v>15</v>
      </c>
      <c r="O107" s="7">
        <v>8</v>
      </c>
      <c r="P107" s="7"/>
      <c r="Q107" s="7">
        <v>7</v>
      </c>
      <c r="R107" s="7"/>
      <c r="S107" s="7">
        <v>4</v>
      </c>
      <c r="T107" s="13">
        <f t="shared" si="3"/>
        <v>34</v>
      </c>
      <c r="U107" s="16">
        <f t="shared" si="4"/>
        <v>3.019270047065092E-3</v>
      </c>
    </row>
    <row r="108" spans="1:21">
      <c r="A108" s="11" t="s">
        <v>199</v>
      </c>
      <c r="B108" s="7">
        <v>14</v>
      </c>
      <c r="C108" s="7">
        <v>15</v>
      </c>
      <c r="D108" s="7"/>
      <c r="E108" s="7"/>
      <c r="F108" s="7">
        <v>4</v>
      </c>
      <c r="G108" s="7"/>
      <c r="H108" s="7">
        <v>33</v>
      </c>
      <c r="M108" s="11" t="s">
        <v>199</v>
      </c>
      <c r="N108" s="7">
        <v>14</v>
      </c>
      <c r="O108" s="7">
        <v>15</v>
      </c>
      <c r="P108" s="7"/>
      <c r="Q108" s="7"/>
      <c r="R108" s="7">
        <v>4</v>
      </c>
      <c r="S108" s="7"/>
      <c r="T108" s="13">
        <f t="shared" si="3"/>
        <v>33</v>
      </c>
      <c r="U108" s="16">
        <f t="shared" si="4"/>
        <v>2.9304679868572951E-3</v>
      </c>
    </row>
    <row r="109" spans="1:21">
      <c r="A109" s="11" t="s">
        <v>1181</v>
      </c>
      <c r="B109" s="7">
        <v>22</v>
      </c>
      <c r="C109" s="7">
        <v>8</v>
      </c>
      <c r="D109" s="7">
        <v>1</v>
      </c>
      <c r="E109" s="7">
        <v>1</v>
      </c>
      <c r="F109" s="7"/>
      <c r="G109" s="7"/>
      <c r="H109" s="7">
        <v>32</v>
      </c>
      <c r="M109" s="11" t="s">
        <v>1181</v>
      </c>
      <c r="N109" s="7">
        <v>22</v>
      </c>
      <c r="O109" s="7">
        <v>8</v>
      </c>
      <c r="P109" s="7">
        <v>1</v>
      </c>
      <c r="Q109" s="7">
        <v>1</v>
      </c>
      <c r="R109" s="7"/>
      <c r="S109" s="7"/>
      <c r="T109" s="13">
        <f t="shared" si="3"/>
        <v>32</v>
      </c>
      <c r="U109" s="16">
        <f t="shared" si="4"/>
        <v>2.8416659266494982E-3</v>
      </c>
    </row>
    <row r="110" spans="1:21">
      <c r="A110" s="11" t="s">
        <v>1248</v>
      </c>
      <c r="B110" s="7"/>
      <c r="C110" s="7"/>
      <c r="D110" s="7">
        <v>9</v>
      </c>
      <c r="E110" s="7">
        <v>9</v>
      </c>
      <c r="F110" s="7">
        <v>7</v>
      </c>
      <c r="G110" s="7">
        <v>7</v>
      </c>
      <c r="H110" s="7">
        <v>32</v>
      </c>
      <c r="M110" s="11" t="s">
        <v>1248</v>
      </c>
      <c r="N110" s="7"/>
      <c r="O110" s="7"/>
      <c r="P110" s="7">
        <v>9</v>
      </c>
      <c r="Q110" s="7">
        <v>9</v>
      </c>
      <c r="R110" s="7">
        <v>7</v>
      </c>
      <c r="S110" s="7">
        <v>7</v>
      </c>
      <c r="T110" s="13">
        <f t="shared" si="3"/>
        <v>32</v>
      </c>
      <c r="U110" s="16">
        <f t="shared" si="4"/>
        <v>2.8416659266494982E-3</v>
      </c>
    </row>
    <row r="111" spans="1:21">
      <c r="A111" s="11" t="s">
        <v>319</v>
      </c>
      <c r="B111" s="7">
        <v>8</v>
      </c>
      <c r="C111" s="7">
        <v>6</v>
      </c>
      <c r="D111" s="7">
        <v>5</v>
      </c>
      <c r="E111" s="7">
        <v>6</v>
      </c>
      <c r="F111" s="7"/>
      <c r="G111" s="7">
        <v>7</v>
      </c>
      <c r="H111" s="7">
        <v>32</v>
      </c>
      <c r="M111" s="11" t="s">
        <v>319</v>
      </c>
      <c r="N111" s="7">
        <v>8</v>
      </c>
      <c r="O111" s="7">
        <v>6</v>
      </c>
      <c r="P111" s="7">
        <v>5</v>
      </c>
      <c r="Q111" s="7">
        <v>6</v>
      </c>
      <c r="R111" s="7"/>
      <c r="S111" s="7">
        <v>7</v>
      </c>
      <c r="T111" s="13">
        <f t="shared" si="3"/>
        <v>32</v>
      </c>
      <c r="U111" s="16">
        <f t="shared" si="4"/>
        <v>2.8416659266494982E-3</v>
      </c>
    </row>
    <row r="112" spans="1:21">
      <c r="A112" s="11" t="s">
        <v>159</v>
      </c>
      <c r="B112" s="7">
        <v>7</v>
      </c>
      <c r="C112" s="7">
        <v>7</v>
      </c>
      <c r="D112" s="7"/>
      <c r="E112" s="7">
        <v>6</v>
      </c>
      <c r="F112" s="7">
        <v>7</v>
      </c>
      <c r="G112" s="7">
        <v>4</v>
      </c>
      <c r="H112" s="7">
        <v>31</v>
      </c>
      <c r="M112" s="11" t="s">
        <v>159</v>
      </c>
      <c r="N112" s="7">
        <v>7</v>
      </c>
      <c r="O112" s="7">
        <v>7</v>
      </c>
      <c r="P112" s="7"/>
      <c r="Q112" s="7">
        <v>6</v>
      </c>
      <c r="R112" s="7">
        <v>7</v>
      </c>
      <c r="S112" s="7">
        <v>4</v>
      </c>
      <c r="T112" s="13">
        <f t="shared" si="3"/>
        <v>31</v>
      </c>
      <c r="U112" s="16">
        <f t="shared" si="4"/>
        <v>2.7528638664417013E-3</v>
      </c>
    </row>
    <row r="113" spans="1:21">
      <c r="A113" s="11" t="s">
        <v>1242</v>
      </c>
      <c r="B113" s="7"/>
      <c r="C113" s="7"/>
      <c r="D113" s="7">
        <v>18</v>
      </c>
      <c r="E113" s="7">
        <v>11</v>
      </c>
      <c r="F113" s="7"/>
      <c r="G113" s="7"/>
      <c r="H113" s="7">
        <v>29</v>
      </c>
      <c r="M113" s="11" t="s">
        <v>1242</v>
      </c>
      <c r="N113" s="7"/>
      <c r="O113" s="7"/>
      <c r="P113" s="7">
        <v>18</v>
      </c>
      <c r="Q113" s="7">
        <v>11</v>
      </c>
      <c r="R113" s="7"/>
      <c r="S113" s="7"/>
      <c r="T113" s="13">
        <f t="shared" si="3"/>
        <v>29</v>
      </c>
      <c r="U113" s="16">
        <f t="shared" si="4"/>
        <v>2.575259746026108E-3</v>
      </c>
    </row>
    <row r="114" spans="1:21">
      <c r="A114" s="11" t="s">
        <v>364</v>
      </c>
      <c r="B114" s="7">
        <v>2</v>
      </c>
      <c r="C114" s="7">
        <v>7</v>
      </c>
      <c r="D114" s="7">
        <v>2</v>
      </c>
      <c r="E114" s="7">
        <v>9</v>
      </c>
      <c r="F114" s="7">
        <v>3</v>
      </c>
      <c r="G114" s="7">
        <v>4</v>
      </c>
      <c r="H114" s="7">
        <v>27</v>
      </c>
      <c r="M114" s="11" t="s">
        <v>364</v>
      </c>
      <c r="N114" s="7">
        <v>2</v>
      </c>
      <c r="O114" s="7">
        <v>7</v>
      </c>
      <c r="P114" s="7">
        <v>2</v>
      </c>
      <c r="Q114" s="7">
        <v>9</v>
      </c>
      <c r="R114" s="7">
        <v>3</v>
      </c>
      <c r="S114" s="7">
        <v>4</v>
      </c>
      <c r="T114" s="13">
        <f t="shared" si="3"/>
        <v>27</v>
      </c>
      <c r="U114" s="16">
        <f t="shared" si="4"/>
        <v>2.3976556256105142E-3</v>
      </c>
    </row>
    <row r="115" spans="1:21">
      <c r="A115" s="11" t="s">
        <v>1214</v>
      </c>
      <c r="B115" s="7">
        <v>1</v>
      </c>
      <c r="C115" s="7">
        <v>1</v>
      </c>
      <c r="D115" s="7"/>
      <c r="E115" s="7">
        <v>5</v>
      </c>
      <c r="F115" s="7">
        <v>10</v>
      </c>
      <c r="G115" s="7">
        <v>9</v>
      </c>
      <c r="H115" s="7">
        <v>26</v>
      </c>
      <c r="M115" s="11" t="s">
        <v>1214</v>
      </c>
      <c r="N115" s="7">
        <v>1</v>
      </c>
      <c r="O115" s="7">
        <v>1</v>
      </c>
      <c r="P115" s="7"/>
      <c r="Q115" s="7">
        <v>5</v>
      </c>
      <c r="R115" s="7">
        <v>10</v>
      </c>
      <c r="S115" s="7">
        <v>9</v>
      </c>
      <c r="T115" s="13">
        <f t="shared" si="3"/>
        <v>26</v>
      </c>
      <c r="U115" s="16">
        <f t="shared" si="4"/>
        <v>2.3088535654027173E-3</v>
      </c>
    </row>
    <row r="116" spans="1:21">
      <c r="A116" s="11" t="s">
        <v>292</v>
      </c>
      <c r="B116" s="7">
        <v>1</v>
      </c>
      <c r="C116" s="7"/>
      <c r="D116" s="7"/>
      <c r="E116" s="7">
        <v>17</v>
      </c>
      <c r="F116" s="7">
        <v>5</v>
      </c>
      <c r="G116" s="7">
        <v>2</v>
      </c>
      <c r="H116" s="7">
        <v>25</v>
      </c>
      <c r="M116" s="11" t="s">
        <v>292</v>
      </c>
      <c r="N116" s="7">
        <v>1</v>
      </c>
      <c r="O116" s="7"/>
      <c r="P116" s="7"/>
      <c r="Q116" s="7">
        <v>17</v>
      </c>
      <c r="R116" s="7">
        <v>5</v>
      </c>
      <c r="S116" s="7">
        <v>2</v>
      </c>
      <c r="T116" s="13">
        <f t="shared" si="3"/>
        <v>25</v>
      </c>
      <c r="U116" s="16">
        <f t="shared" si="4"/>
        <v>2.2200515051949204E-3</v>
      </c>
    </row>
    <row r="117" spans="1:21">
      <c r="A117" s="11" t="s">
        <v>1170</v>
      </c>
      <c r="B117" s="7">
        <v>4</v>
      </c>
      <c r="C117" s="7">
        <v>5</v>
      </c>
      <c r="D117" s="7"/>
      <c r="E117" s="7">
        <v>8</v>
      </c>
      <c r="F117" s="7">
        <v>2</v>
      </c>
      <c r="G117" s="7">
        <v>4</v>
      </c>
      <c r="H117" s="7">
        <v>23</v>
      </c>
      <c r="M117" s="11" t="s">
        <v>1170</v>
      </c>
      <c r="N117" s="7">
        <v>4</v>
      </c>
      <c r="O117" s="7">
        <v>5</v>
      </c>
      <c r="P117" s="7"/>
      <c r="Q117" s="7">
        <v>8</v>
      </c>
      <c r="R117" s="7">
        <v>2</v>
      </c>
      <c r="S117" s="7">
        <v>4</v>
      </c>
      <c r="T117" s="13">
        <f t="shared" si="3"/>
        <v>23</v>
      </c>
      <c r="U117" s="16">
        <f t="shared" si="4"/>
        <v>2.0424473847793271E-3</v>
      </c>
    </row>
    <row r="118" spans="1:21">
      <c r="A118" s="11" t="s">
        <v>347</v>
      </c>
      <c r="B118" s="7">
        <v>2</v>
      </c>
      <c r="C118" s="7">
        <v>2</v>
      </c>
      <c r="D118" s="7"/>
      <c r="E118" s="7">
        <v>3</v>
      </c>
      <c r="F118" s="7">
        <v>3</v>
      </c>
      <c r="G118" s="7">
        <v>13</v>
      </c>
      <c r="H118" s="7">
        <v>23</v>
      </c>
      <c r="M118" s="11" t="s">
        <v>347</v>
      </c>
      <c r="N118" s="7">
        <v>2</v>
      </c>
      <c r="O118" s="7">
        <v>2</v>
      </c>
      <c r="P118" s="7"/>
      <c r="Q118" s="7">
        <v>3</v>
      </c>
      <c r="R118" s="7">
        <v>3</v>
      </c>
      <c r="S118" s="7">
        <v>13</v>
      </c>
      <c r="T118" s="13">
        <f t="shared" si="3"/>
        <v>23</v>
      </c>
      <c r="U118" s="16">
        <f t="shared" si="4"/>
        <v>2.0424473847793271E-3</v>
      </c>
    </row>
    <row r="119" spans="1:21">
      <c r="A119" s="11" t="s">
        <v>1217</v>
      </c>
      <c r="B119" s="7">
        <v>6</v>
      </c>
      <c r="C119" s="7">
        <v>8</v>
      </c>
      <c r="D119" s="7"/>
      <c r="E119" s="7"/>
      <c r="F119" s="7"/>
      <c r="G119" s="7">
        <v>8</v>
      </c>
      <c r="H119" s="7">
        <v>22</v>
      </c>
      <c r="M119" s="11" t="s">
        <v>1217</v>
      </c>
      <c r="N119" s="7">
        <v>6</v>
      </c>
      <c r="O119" s="7">
        <v>8</v>
      </c>
      <c r="P119" s="7"/>
      <c r="Q119" s="7"/>
      <c r="R119" s="7"/>
      <c r="S119" s="7">
        <v>8</v>
      </c>
      <c r="T119" s="13">
        <f t="shared" si="3"/>
        <v>22</v>
      </c>
      <c r="U119" s="16">
        <f t="shared" si="4"/>
        <v>1.9536453245715302E-3</v>
      </c>
    </row>
    <row r="120" spans="1:21">
      <c r="A120" s="11" t="s">
        <v>1235</v>
      </c>
      <c r="B120" s="7"/>
      <c r="C120" s="7">
        <v>18</v>
      </c>
      <c r="D120" s="7"/>
      <c r="E120" s="7">
        <v>1</v>
      </c>
      <c r="F120" s="7"/>
      <c r="G120" s="7">
        <v>2</v>
      </c>
      <c r="H120" s="7">
        <v>21</v>
      </c>
      <c r="M120" s="11" t="s">
        <v>1235</v>
      </c>
      <c r="N120" s="7"/>
      <c r="O120" s="7">
        <v>18</v>
      </c>
      <c r="P120" s="7"/>
      <c r="Q120" s="7">
        <v>1</v>
      </c>
      <c r="R120" s="7"/>
      <c r="S120" s="7">
        <v>2</v>
      </c>
      <c r="T120" s="13">
        <f t="shared" si="3"/>
        <v>21</v>
      </c>
      <c r="U120" s="16">
        <f t="shared" si="4"/>
        <v>1.8648432643637333E-3</v>
      </c>
    </row>
    <row r="121" spans="1:21">
      <c r="A121" s="11" t="s">
        <v>1218</v>
      </c>
      <c r="B121" s="7">
        <v>1</v>
      </c>
      <c r="C121" s="7">
        <v>1</v>
      </c>
      <c r="D121" s="7">
        <v>1</v>
      </c>
      <c r="E121" s="7">
        <v>9</v>
      </c>
      <c r="F121" s="7">
        <v>6</v>
      </c>
      <c r="G121" s="7">
        <v>2</v>
      </c>
      <c r="H121" s="7">
        <v>20</v>
      </c>
      <c r="M121" s="11" t="s">
        <v>1218</v>
      </c>
      <c r="N121" s="7">
        <v>1</v>
      </c>
      <c r="O121" s="7">
        <v>1</v>
      </c>
      <c r="P121" s="7">
        <v>1</v>
      </c>
      <c r="Q121" s="7">
        <v>9</v>
      </c>
      <c r="R121" s="7">
        <v>6</v>
      </c>
      <c r="S121" s="7">
        <v>2</v>
      </c>
      <c r="T121" s="13">
        <f t="shared" si="3"/>
        <v>20</v>
      </c>
      <c r="U121" s="16">
        <f t="shared" si="4"/>
        <v>1.7760412041559364E-3</v>
      </c>
    </row>
    <row r="122" spans="1:21">
      <c r="A122" s="11" t="s">
        <v>1228</v>
      </c>
      <c r="B122" s="7">
        <v>2</v>
      </c>
      <c r="C122" s="7">
        <v>1</v>
      </c>
      <c r="D122" s="7"/>
      <c r="E122" s="7">
        <v>1</v>
      </c>
      <c r="F122" s="7"/>
      <c r="G122" s="7">
        <v>16</v>
      </c>
      <c r="H122" s="7">
        <v>20</v>
      </c>
      <c r="M122" s="11" t="s">
        <v>1228</v>
      </c>
      <c r="N122" s="7">
        <v>2</v>
      </c>
      <c r="O122" s="7">
        <v>1</v>
      </c>
      <c r="P122" s="7"/>
      <c r="Q122" s="7">
        <v>1</v>
      </c>
      <c r="R122" s="7"/>
      <c r="S122" s="7">
        <v>16</v>
      </c>
      <c r="T122" s="13">
        <f t="shared" si="3"/>
        <v>20</v>
      </c>
      <c r="U122" s="16">
        <f t="shared" si="4"/>
        <v>1.7760412041559364E-3</v>
      </c>
    </row>
    <row r="123" spans="1:21">
      <c r="A123" s="11" t="s">
        <v>1194</v>
      </c>
      <c r="B123" s="7">
        <v>14</v>
      </c>
      <c r="C123" s="7"/>
      <c r="D123" s="7"/>
      <c r="E123" s="7">
        <v>1</v>
      </c>
      <c r="F123" s="7">
        <v>2</v>
      </c>
      <c r="G123" s="7">
        <v>2</v>
      </c>
      <c r="H123" s="7">
        <v>19</v>
      </c>
      <c r="M123" s="11" t="s">
        <v>1194</v>
      </c>
      <c r="N123" s="7">
        <v>14</v>
      </c>
      <c r="O123" s="7"/>
      <c r="P123" s="7"/>
      <c r="Q123" s="7">
        <v>1</v>
      </c>
      <c r="R123" s="7">
        <v>2</v>
      </c>
      <c r="S123" s="7">
        <v>2</v>
      </c>
      <c r="T123" s="13">
        <f t="shared" si="3"/>
        <v>19</v>
      </c>
      <c r="U123" s="16">
        <f t="shared" si="4"/>
        <v>1.6872391439481395E-3</v>
      </c>
    </row>
    <row r="124" spans="1:21">
      <c r="A124" s="11" t="s">
        <v>1215</v>
      </c>
      <c r="B124" s="7">
        <v>5</v>
      </c>
      <c r="C124" s="7"/>
      <c r="D124" s="7">
        <v>5</v>
      </c>
      <c r="E124" s="7"/>
      <c r="F124" s="7">
        <v>4</v>
      </c>
      <c r="G124" s="7">
        <v>4</v>
      </c>
      <c r="H124" s="7">
        <v>18</v>
      </c>
      <c r="M124" s="11" t="s">
        <v>1215</v>
      </c>
      <c r="N124" s="7">
        <v>5</v>
      </c>
      <c r="O124" s="7"/>
      <c r="P124" s="7">
        <v>5</v>
      </c>
      <c r="Q124" s="7"/>
      <c r="R124" s="7">
        <v>4</v>
      </c>
      <c r="S124" s="7">
        <v>4</v>
      </c>
      <c r="T124" s="13">
        <f t="shared" si="3"/>
        <v>18</v>
      </c>
      <c r="U124" s="16">
        <f t="shared" si="4"/>
        <v>1.5984370837403429E-3</v>
      </c>
    </row>
    <row r="125" spans="1:21">
      <c r="A125" s="11" t="s">
        <v>1174</v>
      </c>
      <c r="B125" s="7"/>
      <c r="C125" s="7">
        <v>6</v>
      </c>
      <c r="D125" s="7"/>
      <c r="E125" s="7">
        <v>5</v>
      </c>
      <c r="F125" s="7">
        <v>5</v>
      </c>
      <c r="G125" s="7"/>
      <c r="H125" s="7">
        <v>16</v>
      </c>
      <c r="M125" s="11" t="s">
        <v>1174</v>
      </c>
      <c r="N125" s="7"/>
      <c r="O125" s="7">
        <v>6</v>
      </c>
      <c r="P125" s="7"/>
      <c r="Q125" s="7">
        <v>5</v>
      </c>
      <c r="R125" s="7">
        <v>5</v>
      </c>
      <c r="S125" s="7"/>
      <c r="T125" s="13">
        <f t="shared" si="3"/>
        <v>16</v>
      </c>
      <c r="U125" s="16">
        <f t="shared" si="4"/>
        <v>1.4208329633247491E-3</v>
      </c>
    </row>
    <row r="126" spans="1:21">
      <c r="A126" s="11" t="s">
        <v>1179</v>
      </c>
      <c r="B126" s="7">
        <v>3</v>
      </c>
      <c r="C126" s="7">
        <v>3</v>
      </c>
      <c r="D126" s="7">
        <v>3</v>
      </c>
      <c r="E126" s="7">
        <v>3</v>
      </c>
      <c r="F126" s="7"/>
      <c r="G126" s="7">
        <v>3</v>
      </c>
      <c r="H126" s="7">
        <v>15</v>
      </c>
      <c r="M126" s="11" t="s">
        <v>1179</v>
      </c>
      <c r="N126" s="7">
        <v>3</v>
      </c>
      <c r="O126" s="7">
        <v>3</v>
      </c>
      <c r="P126" s="7">
        <v>3</v>
      </c>
      <c r="Q126" s="7">
        <v>3</v>
      </c>
      <c r="R126" s="7"/>
      <c r="S126" s="7">
        <v>3</v>
      </c>
      <c r="T126" s="13">
        <f t="shared" si="3"/>
        <v>15</v>
      </c>
      <c r="U126" s="16">
        <f t="shared" si="4"/>
        <v>1.3320309031169522E-3</v>
      </c>
    </row>
    <row r="127" spans="1:21">
      <c r="A127" s="11" t="s">
        <v>1149</v>
      </c>
      <c r="B127" s="7">
        <v>8</v>
      </c>
      <c r="C127" s="7"/>
      <c r="D127" s="7">
        <v>3</v>
      </c>
      <c r="E127" s="7">
        <v>3</v>
      </c>
      <c r="F127" s="7">
        <v>1</v>
      </c>
      <c r="G127" s="7"/>
      <c r="H127" s="7">
        <v>15</v>
      </c>
      <c r="M127" s="11" t="s">
        <v>1149</v>
      </c>
      <c r="N127" s="7">
        <v>8</v>
      </c>
      <c r="O127" s="7"/>
      <c r="P127" s="7">
        <v>3</v>
      </c>
      <c r="Q127" s="7">
        <v>3</v>
      </c>
      <c r="R127" s="7">
        <v>1</v>
      </c>
      <c r="S127" s="7"/>
      <c r="T127" s="13">
        <f t="shared" si="3"/>
        <v>15</v>
      </c>
      <c r="U127" s="16">
        <f t="shared" si="4"/>
        <v>1.3320309031169522E-3</v>
      </c>
    </row>
    <row r="128" spans="1:21">
      <c r="A128" s="11" t="s">
        <v>1225</v>
      </c>
      <c r="B128" s="7">
        <v>4</v>
      </c>
      <c r="C128" s="7">
        <v>1</v>
      </c>
      <c r="D128" s="7">
        <v>9</v>
      </c>
      <c r="E128" s="7"/>
      <c r="F128" s="7"/>
      <c r="G128" s="7"/>
      <c r="H128" s="7">
        <v>14</v>
      </c>
      <c r="M128" s="11" t="s">
        <v>1225</v>
      </c>
      <c r="N128" s="7">
        <v>4</v>
      </c>
      <c r="O128" s="7">
        <v>1</v>
      </c>
      <c r="P128" s="7">
        <v>9</v>
      </c>
      <c r="Q128" s="7"/>
      <c r="R128" s="7"/>
      <c r="S128" s="7"/>
      <c r="T128" s="13">
        <f t="shared" si="3"/>
        <v>14</v>
      </c>
      <c r="U128" s="16">
        <f t="shared" si="4"/>
        <v>1.2432288429091555E-3</v>
      </c>
    </row>
    <row r="129" spans="1:21">
      <c r="A129" s="11" t="s">
        <v>1220</v>
      </c>
      <c r="B129" s="7">
        <v>1</v>
      </c>
      <c r="C129" s="7"/>
      <c r="D129" s="7"/>
      <c r="E129" s="7">
        <v>5</v>
      </c>
      <c r="F129" s="7">
        <v>2</v>
      </c>
      <c r="G129" s="7">
        <v>6</v>
      </c>
      <c r="H129" s="7">
        <v>14</v>
      </c>
      <c r="M129" s="11" t="s">
        <v>1220</v>
      </c>
      <c r="N129" s="7">
        <v>1</v>
      </c>
      <c r="O129" s="7"/>
      <c r="P129" s="7"/>
      <c r="Q129" s="7">
        <v>5</v>
      </c>
      <c r="R129" s="7">
        <v>2</v>
      </c>
      <c r="S129" s="7">
        <v>6</v>
      </c>
      <c r="T129" s="13">
        <f t="shared" si="3"/>
        <v>14</v>
      </c>
      <c r="U129" s="16">
        <f t="shared" si="4"/>
        <v>1.2432288429091555E-3</v>
      </c>
    </row>
    <row r="130" spans="1:21">
      <c r="A130" s="11" t="s">
        <v>1212</v>
      </c>
      <c r="B130" s="7">
        <v>4</v>
      </c>
      <c r="C130" s="7"/>
      <c r="D130" s="7">
        <v>2</v>
      </c>
      <c r="E130" s="7">
        <v>3</v>
      </c>
      <c r="F130" s="7">
        <v>2</v>
      </c>
      <c r="G130" s="7">
        <v>2</v>
      </c>
      <c r="H130" s="7">
        <v>13</v>
      </c>
      <c r="M130" s="11" t="s">
        <v>1212</v>
      </c>
      <c r="N130" s="7">
        <v>4</v>
      </c>
      <c r="O130" s="7"/>
      <c r="P130" s="7">
        <v>2</v>
      </c>
      <c r="Q130" s="7">
        <v>3</v>
      </c>
      <c r="R130" s="7">
        <v>2</v>
      </c>
      <c r="S130" s="7">
        <v>2</v>
      </c>
      <c r="T130" s="13">
        <f t="shared" si="3"/>
        <v>13</v>
      </c>
      <c r="U130" s="16">
        <f t="shared" si="4"/>
        <v>1.1544267827013587E-3</v>
      </c>
    </row>
    <row r="131" spans="1:21">
      <c r="A131" s="11" t="s">
        <v>1169</v>
      </c>
      <c r="B131" s="7">
        <v>7</v>
      </c>
      <c r="C131" s="7">
        <v>2</v>
      </c>
      <c r="D131" s="7"/>
      <c r="E131" s="7">
        <v>2</v>
      </c>
      <c r="F131" s="7"/>
      <c r="G131" s="7">
        <v>1</v>
      </c>
      <c r="H131" s="7">
        <v>12</v>
      </c>
      <c r="M131" s="11" t="s">
        <v>1169</v>
      </c>
      <c r="N131" s="7">
        <v>7</v>
      </c>
      <c r="O131" s="7">
        <v>2</v>
      </c>
      <c r="P131" s="7"/>
      <c r="Q131" s="7">
        <v>2</v>
      </c>
      <c r="R131" s="7"/>
      <c r="S131" s="7">
        <v>1</v>
      </c>
      <c r="T131" s="13">
        <f t="shared" si="3"/>
        <v>12</v>
      </c>
      <c r="U131" s="16">
        <f t="shared" si="4"/>
        <v>1.0656247224935618E-3</v>
      </c>
    </row>
    <row r="132" spans="1:21">
      <c r="A132" s="11" t="s">
        <v>1237</v>
      </c>
      <c r="B132" s="7"/>
      <c r="C132" s="7">
        <v>4</v>
      </c>
      <c r="D132" s="7">
        <v>3</v>
      </c>
      <c r="E132" s="7">
        <v>3</v>
      </c>
      <c r="F132" s="7">
        <v>1</v>
      </c>
      <c r="G132" s="7"/>
      <c r="H132" s="7">
        <v>11</v>
      </c>
      <c r="M132" s="11" t="s">
        <v>1237</v>
      </c>
      <c r="N132" s="7"/>
      <c r="O132" s="7">
        <v>4</v>
      </c>
      <c r="P132" s="7">
        <v>3</v>
      </c>
      <c r="Q132" s="7">
        <v>3</v>
      </c>
      <c r="R132" s="7">
        <v>1</v>
      </c>
      <c r="S132" s="7"/>
      <c r="T132" s="13">
        <f t="shared" si="3"/>
        <v>11</v>
      </c>
      <c r="U132" s="16">
        <f t="shared" si="4"/>
        <v>9.768226622857651E-4</v>
      </c>
    </row>
    <row r="133" spans="1:21">
      <c r="A133" s="11" t="s">
        <v>1232</v>
      </c>
      <c r="B133" s="7"/>
      <c r="C133" s="7">
        <v>6</v>
      </c>
      <c r="D133" s="7"/>
      <c r="E133" s="7">
        <v>5</v>
      </c>
      <c r="F133" s="7"/>
      <c r="G133" s="7"/>
      <c r="H133" s="7">
        <v>11</v>
      </c>
      <c r="M133" s="11" t="s">
        <v>1232</v>
      </c>
      <c r="N133" s="7"/>
      <c r="O133" s="7">
        <v>6</v>
      </c>
      <c r="P133" s="7"/>
      <c r="Q133" s="7">
        <v>5</v>
      </c>
      <c r="R133" s="7"/>
      <c r="S133" s="7"/>
      <c r="T133" s="13">
        <f t="shared" si="3"/>
        <v>11</v>
      </c>
      <c r="U133" s="16">
        <f t="shared" si="4"/>
        <v>9.768226622857651E-4</v>
      </c>
    </row>
    <row r="134" spans="1:21">
      <c r="A134" s="11" t="s">
        <v>1163</v>
      </c>
      <c r="B134" s="7">
        <v>3</v>
      </c>
      <c r="C134" s="7">
        <v>3</v>
      </c>
      <c r="D134" s="7"/>
      <c r="E134" s="7">
        <v>2</v>
      </c>
      <c r="F134" s="7">
        <v>1</v>
      </c>
      <c r="G134" s="7">
        <v>2</v>
      </c>
      <c r="H134" s="7">
        <v>11</v>
      </c>
      <c r="M134" s="11" t="s">
        <v>1163</v>
      </c>
      <c r="N134" s="7">
        <v>3</v>
      </c>
      <c r="O134" s="7">
        <v>3</v>
      </c>
      <c r="P134" s="7"/>
      <c r="Q134" s="7">
        <v>2</v>
      </c>
      <c r="R134" s="7">
        <v>1</v>
      </c>
      <c r="S134" s="7">
        <v>2</v>
      </c>
      <c r="T134" s="13">
        <f t="shared" si="3"/>
        <v>11</v>
      </c>
      <c r="U134" s="16">
        <f t="shared" si="4"/>
        <v>9.768226622857651E-4</v>
      </c>
    </row>
    <row r="135" spans="1:21">
      <c r="A135" s="11" t="s">
        <v>344</v>
      </c>
      <c r="B135" s="7">
        <v>1</v>
      </c>
      <c r="C135" s="7"/>
      <c r="D135" s="7">
        <v>3</v>
      </c>
      <c r="E135" s="7">
        <v>2</v>
      </c>
      <c r="F135" s="7">
        <v>4</v>
      </c>
      <c r="G135" s="7">
        <v>1</v>
      </c>
      <c r="H135" s="7">
        <v>11</v>
      </c>
      <c r="M135" s="11" t="s">
        <v>344</v>
      </c>
      <c r="N135" s="7">
        <v>1</v>
      </c>
      <c r="O135" s="7"/>
      <c r="P135" s="7">
        <v>3</v>
      </c>
      <c r="Q135" s="7">
        <v>2</v>
      </c>
      <c r="R135" s="7">
        <v>4</v>
      </c>
      <c r="S135" s="7">
        <v>1</v>
      </c>
      <c r="T135" s="13">
        <f t="shared" si="3"/>
        <v>11</v>
      </c>
      <c r="U135" s="16">
        <f t="shared" si="4"/>
        <v>9.768226622857651E-4</v>
      </c>
    </row>
    <row r="136" spans="1:21">
      <c r="A136" s="11" t="s">
        <v>1223</v>
      </c>
      <c r="B136" s="7">
        <v>1</v>
      </c>
      <c r="C136" s="7">
        <v>1</v>
      </c>
      <c r="D136" s="7">
        <v>1</v>
      </c>
      <c r="E136" s="7">
        <v>1</v>
      </c>
      <c r="F136" s="7">
        <v>4</v>
      </c>
      <c r="G136" s="7">
        <v>2</v>
      </c>
      <c r="H136" s="7">
        <v>10</v>
      </c>
      <c r="M136" s="11" t="s">
        <v>1223</v>
      </c>
      <c r="N136" s="7">
        <v>1</v>
      </c>
      <c r="O136" s="7">
        <v>1</v>
      </c>
      <c r="P136" s="7">
        <v>1</v>
      </c>
      <c r="Q136" s="7">
        <v>1</v>
      </c>
      <c r="R136" s="7">
        <v>4</v>
      </c>
      <c r="S136" s="7">
        <v>2</v>
      </c>
      <c r="T136" s="13">
        <f t="shared" si="3"/>
        <v>10</v>
      </c>
      <c r="U136" s="16">
        <f t="shared" si="4"/>
        <v>8.8802060207796821E-4</v>
      </c>
    </row>
    <row r="137" spans="1:21">
      <c r="A137" s="11" t="s">
        <v>1211</v>
      </c>
      <c r="B137" s="7">
        <v>1</v>
      </c>
      <c r="C137" s="7">
        <v>4</v>
      </c>
      <c r="D137" s="7">
        <v>3</v>
      </c>
      <c r="E137" s="7">
        <v>1</v>
      </c>
      <c r="F137" s="7">
        <v>1</v>
      </c>
      <c r="G137" s="7"/>
      <c r="H137" s="7">
        <v>10</v>
      </c>
      <c r="M137" s="11" t="s">
        <v>1211</v>
      </c>
      <c r="N137" s="7">
        <v>1</v>
      </c>
      <c r="O137" s="7">
        <v>4</v>
      </c>
      <c r="P137" s="7">
        <v>3</v>
      </c>
      <c r="Q137" s="7">
        <v>1</v>
      </c>
      <c r="R137" s="7">
        <v>1</v>
      </c>
      <c r="S137" s="7"/>
      <c r="T137" s="13">
        <f t="shared" si="3"/>
        <v>10</v>
      </c>
      <c r="U137" s="16">
        <f t="shared" si="4"/>
        <v>8.8802060207796821E-4</v>
      </c>
    </row>
    <row r="138" spans="1:21">
      <c r="A138" s="11" t="s">
        <v>465</v>
      </c>
      <c r="B138" s="7"/>
      <c r="C138" s="7">
        <v>1</v>
      </c>
      <c r="D138" s="7"/>
      <c r="E138" s="7">
        <v>4</v>
      </c>
      <c r="F138" s="7"/>
      <c r="G138" s="7">
        <v>4</v>
      </c>
      <c r="H138" s="7">
        <v>9</v>
      </c>
      <c r="M138" s="11" t="s">
        <v>465</v>
      </c>
      <c r="N138" s="7"/>
      <c r="O138" s="7">
        <v>1</v>
      </c>
      <c r="P138" s="7"/>
      <c r="Q138" s="7">
        <v>4</v>
      </c>
      <c r="R138" s="7"/>
      <c r="S138" s="7">
        <v>4</v>
      </c>
      <c r="T138" s="13">
        <f t="shared" si="3"/>
        <v>9</v>
      </c>
      <c r="U138" s="16">
        <f t="shared" si="4"/>
        <v>7.9921854187017143E-4</v>
      </c>
    </row>
    <row r="139" spans="1:21">
      <c r="A139" s="11" t="s">
        <v>1233</v>
      </c>
      <c r="B139" s="7"/>
      <c r="C139" s="7">
        <v>8</v>
      </c>
      <c r="D139" s="7">
        <v>1</v>
      </c>
      <c r="E139" s="7"/>
      <c r="F139" s="7"/>
      <c r="G139" s="7"/>
      <c r="H139" s="7">
        <v>9</v>
      </c>
      <c r="M139" s="11" t="s">
        <v>1233</v>
      </c>
      <c r="N139" s="7"/>
      <c r="O139" s="7">
        <v>8</v>
      </c>
      <c r="P139" s="7">
        <v>1</v>
      </c>
      <c r="Q139" s="7"/>
      <c r="R139" s="7"/>
      <c r="S139" s="7"/>
      <c r="T139" s="13">
        <f t="shared" si="3"/>
        <v>9</v>
      </c>
      <c r="U139" s="16">
        <f t="shared" si="4"/>
        <v>7.9921854187017143E-4</v>
      </c>
    </row>
    <row r="140" spans="1:21">
      <c r="A140" s="11" t="s">
        <v>1202</v>
      </c>
      <c r="B140" s="7">
        <v>3</v>
      </c>
      <c r="C140" s="7">
        <v>3</v>
      </c>
      <c r="D140" s="7">
        <v>1</v>
      </c>
      <c r="E140" s="7"/>
      <c r="F140" s="7">
        <v>2</v>
      </c>
      <c r="G140" s="7"/>
      <c r="H140" s="7">
        <v>9</v>
      </c>
      <c r="M140" s="11" t="s">
        <v>1202</v>
      </c>
      <c r="N140" s="7">
        <v>3</v>
      </c>
      <c r="O140" s="7">
        <v>3</v>
      </c>
      <c r="P140" s="7">
        <v>1</v>
      </c>
      <c r="Q140" s="7"/>
      <c r="R140" s="7">
        <v>2</v>
      </c>
      <c r="S140" s="7"/>
      <c r="T140" s="13">
        <f t="shared" si="3"/>
        <v>9</v>
      </c>
      <c r="U140" s="16">
        <f t="shared" si="4"/>
        <v>7.9921854187017143E-4</v>
      </c>
    </row>
    <row r="141" spans="1:21">
      <c r="A141" s="11" t="s">
        <v>1173</v>
      </c>
      <c r="B141" s="7"/>
      <c r="C141" s="7">
        <v>3</v>
      </c>
      <c r="D141" s="7"/>
      <c r="E141" s="7"/>
      <c r="F141" s="7"/>
      <c r="G141" s="7">
        <v>5</v>
      </c>
      <c r="H141" s="7">
        <v>8</v>
      </c>
      <c r="M141" s="11" t="s">
        <v>1173</v>
      </c>
      <c r="N141" s="7"/>
      <c r="O141" s="7">
        <v>3</v>
      </c>
      <c r="P141" s="7"/>
      <c r="Q141" s="7"/>
      <c r="R141" s="7"/>
      <c r="S141" s="7">
        <v>5</v>
      </c>
      <c r="T141" s="13">
        <f t="shared" ref="T141:T204" si="5">SUM(N141:S141)</f>
        <v>8</v>
      </c>
      <c r="U141" s="16">
        <f t="shared" ref="U141:U204" si="6">+T141/$T$212</f>
        <v>7.1041648166237455E-4</v>
      </c>
    </row>
    <row r="142" spans="1:21">
      <c r="A142" s="11" t="s">
        <v>1208</v>
      </c>
      <c r="B142" s="7">
        <v>6</v>
      </c>
      <c r="C142" s="7"/>
      <c r="D142" s="7">
        <v>1</v>
      </c>
      <c r="E142" s="7">
        <v>1</v>
      </c>
      <c r="F142" s="7"/>
      <c r="G142" s="7"/>
      <c r="H142" s="7">
        <v>8</v>
      </c>
      <c r="M142" s="11" t="s">
        <v>1208</v>
      </c>
      <c r="N142" s="7">
        <v>6</v>
      </c>
      <c r="O142" s="7"/>
      <c r="P142" s="7">
        <v>1</v>
      </c>
      <c r="Q142" s="7">
        <v>1</v>
      </c>
      <c r="R142" s="7"/>
      <c r="S142" s="7"/>
      <c r="T142" s="13">
        <f t="shared" si="5"/>
        <v>8</v>
      </c>
      <c r="U142" s="16">
        <f t="shared" si="6"/>
        <v>7.1041648166237455E-4</v>
      </c>
    </row>
    <row r="143" spans="1:21">
      <c r="A143" s="11" t="s">
        <v>1226</v>
      </c>
      <c r="B143" s="7">
        <v>1</v>
      </c>
      <c r="C143" s="7">
        <v>4</v>
      </c>
      <c r="D143" s="7">
        <v>1</v>
      </c>
      <c r="E143" s="7">
        <v>2</v>
      </c>
      <c r="F143" s="7"/>
      <c r="G143" s="7"/>
      <c r="H143" s="7">
        <v>8</v>
      </c>
      <c r="M143" s="11" t="s">
        <v>1226</v>
      </c>
      <c r="N143" s="7">
        <v>1</v>
      </c>
      <c r="O143" s="7">
        <v>4</v>
      </c>
      <c r="P143" s="7">
        <v>1</v>
      </c>
      <c r="Q143" s="7">
        <v>2</v>
      </c>
      <c r="R143" s="7"/>
      <c r="S143" s="7"/>
      <c r="T143" s="13">
        <f t="shared" si="5"/>
        <v>8</v>
      </c>
      <c r="U143" s="16">
        <f t="shared" si="6"/>
        <v>7.1041648166237455E-4</v>
      </c>
    </row>
    <row r="144" spans="1:21">
      <c r="A144" s="11" t="s">
        <v>1254</v>
      </c>
      <c r="B144" s="7"/>
      <c r="C144" s="7"/>
      <c r="D144" s="7"/>
      <c r="E144" s="7">
        <v>2</v>
      </c>
      <c r="F144" s="7">
        <v>1</v>
      </c>
      <c r="G144" s="7">
        <v>5</v>
      </c>
      <c r="H144" s="7">
        <v>8</v>
      </c>
      <c r="M144" s="11" t="s">
        <v>1254</v>
      </c>
      <c r="N144" s="7"/>
      <c r="O144" s="7"/>
      <c r="P144" s="7"/>
      <c r="Q144" s="7">
        <v>2</v>
      </c>
      <c r="R144" s="7">
        <v>1</v>
      </c>
      <c r="S144" s="7">
        <v>5</v>
      </c>
      <c r="T144" s="13">
        <f t="shared" si="5"/>
        <v>8</v>
      </c>
      <c r="U144" s="16">
        <f t="shared" si="6"/>
        <v>7.1041648166237455E-4</v>
      </c>
    </row>
    <row r="145" spans="1:21">
      <c r="A145" s="11" t="s">
        <v>1245</v>
      </c>
      <c r="B145" s="7"/>
      <c r="C145" s="7"/>
      <c r="D145" s="7">
        <v>8</v>
      </c>
      <c r="E145" s="7"/>
      <c r="F145" s="7"/>
      <c r="G145" s="7"/>
      <c r="H145" s="7">
        <v>8</v>
      </c>
      <c r="M145" s="11" t="s">
        <v>1245</v>
      </c>
      <c r="N145" s="7"/>
      <c r="O145" s="7"/>
      <c r="P145" s="7">
        <v>8</v>
      </c>
      <c r="Q145" s="7"/>
      <c r="R145" s="7"/>
      <c r="S145" s="7"/>
      <c r="T145" s="13">
        <f t="shared" si="5"/>
        <v>8</v>
      </c>
      <c r="U145" s="16">
        <f t="shared" si="6"/>
        <v>7.1041648166237455E-4</v>
      </c>
    </row>
    <row r="146" spans="1:21">
      <c r="A146" s="11" t="s">
        <v>1241</v>
      </c>
      <c r="B146" s="7"/>
      <c r="C146" s="7">
        <v>1</v>
      </c>
      <c r="D146" s="7"/>
      <c r="E146" s="7"/>
      <c r="F146" s="7">
        <v>3</v>
      </c>
      <c r="G146" s="7">
        <v>3</v>
      </c>
      <c r="H146" s="7">
        <v>7</v>
      </c>
      <c r="M146" s="11" t="s">
        <v>1241</v>
      </c>
      <c r="N146" s="7"/>
      <c r="O146" s="7">
        <v>1</v>
      </c>
      <c r="P146" s="7"/>
      <c r="Q146" s="7"/>
      <c r="R146" s="7">
        <v>3</v>
      </c>
      <c r="S146" s="7">
        <v>3</v>
      </c>
      <c r="T146" s="13">
        <f t="shared" si="5"/>
        <v>7</v>
      </c>
      <c r="U146" s="16">
        <f t="shared" si="6"/>
        <v>6.2161442145457777E-4</v>
      </c>
    </row>
    <row r="147" spans="1:21">
      <c r="A147" s="11" t="s">
        <v>435</v>
      </c>
      <c r="B147" s="7">
        <v>2</v>
      </c>
      <c r="C147" s="7"/>
      <c r="D147" s="7"/>
      <c r="E147" s="7">
        <v>5</v>
      </c>
      <c r="F147" s="7"/>
      <c r="G147" s="7"/>
      <c r="H147" s="7">
        <v>7</v>
      </c>
      <c r="M147" s="11" t="s">
        <v>435</v>
      </c>
      <c r="N147" s="7">
        <v>2</v>
      </c>
      <c r="O147" s="7"/>
      <c r="P147" s="7"/>
      <c r="Q147" s="7">
        <v>5</v>
      </c>
      <c r="R147" s="7"/>
      <c r="S147" s="7"/>
      <c r="T147" s="13">
        <f t="shared" si="5"/>
        <v>7</v>
      </c>
      <c r="U147" s="16">
        <f t="shared" si="6"/>
        <v>6.2161442145457777E-4</v>
      </c>
    </row>
    <row r="148" spans="1:21">
      <c r="A148" s="11" t="s">
        <v>1213</v>
      </c>
      <c r="B148" s="7">
        <v>3</v>
      </c>
      <c r="C148" s="7">
        <v>4</v>
      </c>
      <c r="D148" s="7"/>
      <c r="E148" s="7"/>
      <c r="F148" s="7"/>
      <c r="G148" s="7"/>
      <c r="H148" s="7">
        <v>7</v>
      </c>
      <c r="M148" s="11" t="s">
        <v>1213</v>
      </c>
      <c r="N148" s="7">
        <v>3</v>
      </c>
      <c r="O148" s="7">
        <v>4</v>
      </c>
      <c r="P148" s="7"/>
      <c r="Q148" s="7"/>
      <c r="R148" s="7"/>
      <c r="S148" s="7"/>
      <c r="T148" s="13">
        <f t="shared" si="5"/>
        <v>7</v>
      </c>
      <c r="U148" s="16">
        <f t="shared" si="6"/>
        <v>6.2161442145457777E-4</v>
      </c>
    </row>
    <row r="149" spans="1:21">
      <c r="A149" s="11" t="s">
        <v>1229</v>
      </c>
      <c r="B149" s="7">
        <v>1</v>
      </c>
      <c r="C149" s="7">
        <v>1</v>
      </c>
      <c r="D149" s="7">
        <v>3</v>
      </c>
      <c r="E149" s="7">
        <v>1</v>
      </c>
      <c r="F149" s="7">
        <v>1</v>
      </c>
      <c r="G149" s="7"/>
      <c r="H149" s="7">
        <v>7</v>
      </c>
      <c r="M149" s="11" t="s">
        <v>1229</v>
      </c>
      <c r="N149" s="7">
        <v>1</v>
      </c>
      <c r="O149" s="7">
        <v>1</v>
      </c>
      <c r="P149" s="7">
        <v>3</v>
      </c>
      <c r="Q149" s="7">
        <v>1</v>
      </c>
      <c r="R149" s="7">
        <v>1</v>
      </c>
      <c r="S149" s="7"/>
      <c r="T149" s="13">
        <f t="shared" si="5"/>
        <v>7</v>
      </c>
      <c r="U149" s="16">
        <f t="shared" si="6"/>
        <v>6.2161442145457777E-4</v>
      </c>
    </row>
    <row r="150" spans="1:21">
      <c r="A150" s="11" t="s">
        <v>1222</v>
      </c>
      <c r="B150" s="7">
        <v>2</v>
      </c>
      <c r="C150" s="7">
        <v>2</v>
      </c>
      <c r="D150" s="7"/>
      <c r="E150" s="7">
        <v>1</v>
      </c>
      <c r="F150" s="7">
        <v>1</v>
      </c>
      <c r="G150" s="7">
        <v>1</v>
      </c>
      <c r="H150" s="7">
        <v>7</v>
      </c>
      <c r="M150" s="11" t="s">
        <v>1222</v>
      </c>
      <c r="N150" s="7">
        <v>2</v>
      </c>
      <c r="O150" s="7">
        <v>2</v>
      </c>
      <c r="P150" s="7"/>
      <c r="Q150" s="7">
        <v>1</v>
      </c>
      <c r="R150" s="7">
        <v>1</v>
      </c>
      <c r="S150" s="7">
        <v>1</v>
      </c>
      <c r="T150" s="13">
        <f t="shared" si="5"/>
        <v>7</v>
      </c>
      <c r="U150" s="16">
        <f t="shared" si="6"/>
        <v>6.2161442145457777E-4</v>
      </c>
    </row>
    <row r="151" spans="1:21">
      <c r="A151" s="11" t="s">
        <v>891</v>
      </c>
      <c r="B151" s="7"/>
      <c r="C151" s="7"/>
      <c r="D151" s="7">
        <v>2</v>
      </c>
      <c r="E151" s="7">
        <v>2</v>
      </c>
      <c r="F151" s="7">
        <v>1</v>
      </c>
      <c r="G151" s="7">
        <v>1</v>
      </c>
      <c r="H151" s="7">
        <v>6</v>
      </c>
      <c r="M151" s="11" t="s">
        <v>891</v>
      </c>
      <c r="N151" s="7"/>
      <c r="O151" s="7"/>
      <c r="P151" s="7">
        <v>2</v>
      </c>
      <c r="Q151" s="7">
        <v>2</v>
      </c>
      <c r="R151" s="7">
        <v>1</v>
      </c>
      <c r="S151" s="7">
        <v>1</v>
      </c>
      <c r="T151" s="13">
        <f t="shared" si="5"/>
        <v>6</v>
      </c>
      <c r="U151" s="16">
        <f t="shared" si="6"/>
        <v>5.3281236124678088E-4</v>
      </c>
    </row>
    <row r="152" spans="1:21">
      <c r="A152" s="11" t="s">
        <v>1195</v>
      </c>
      <c r="B152" s="7">
        <v>5</v>
      </c>
      <c r="C152" s="7"/>
      <c r="D152" s="7"/>
      <c r="E152" s="7"/>
      <c r="F152" s="7">
        <v>1</v>
      </c>
      <c r="G152" s="7"/>
      <c r="H152" s="7">
        <v>6</v>
      </c>
      <c r="M152" s="11" t="s">
        <v>1195</v>
      </c>
      <c r="N152" s="7">
        <v>5</v>
      </c>
      <c r="O152" s="7"/>
      <c r="P152" s="7"/>
      <c r="Q152" s="7"/>
      <c r="R152" s="7">
        <v>1</v>
      </c>
      <c r="S152" s="7"/>
      <c r="T152" s="13">
        <f t="shared" si="5"/>
        <v>6</v>
      </c>
      <c r="U152" s="16">
        <f t="shared" si="6"/>
        <v>5.3281236124678088E-4</v>
      </c>
    </row>
    <row r="153" spans="1:21">
      <c r="A153" s="11" t="s">
        <v>1197</v>
      </c>
      <c r="B153" s="7">
        <v>3</v>
      </c>
      <c r="C153" s="7">
        <v>3</v>
      </c>
      <c r="D153" s="7"/>
      <c r="E153" s="7"/>
      <c r="F153" s="7"/>
      <c r="G153" s="7"/>
      <c r="H153" s="7">
        <v>6</v>
      </c>
      <c r="M153" s="11" t="s">
        <v>1197</v>
      </c>
      <c r="N153" s="7">
        <v>3</v>
      </c>
      <c r="O153" s="7">
        <v>3</v>
      </c>
      <c r="P153" s="7"/>
      <c r="Q153" s="7"/>
      <c r="R153" s="7"/>
      <c r="S153" s="7"/>
      <c r="T153" s="13">
        <f t="shared" si="5"/>
        <v>6</v>
      </c>
      <c r="U153" s="16">
        <f t="shared" si="6"/>
        <v>5.3281236124678088E-4</v>
      </c>
    </row>
    <row r="154" spans="1:21">
      <c r="A154" s="11" t="s">
        <v>1238</v>
      </c>
      <c r="B154" s="7"/>
      <c r="C154" s="7">
        <v>1</v>
      </c>
      <c r="D154" s="7"/>
      <c r="E154" s="7">
        <v>1</v>
      </c>
      <c r="F154" s="7">
        <v>3</v>
      </c>
      <c r="G154" s="7">
        <v>1</v>
      </c>
      <c r="H154" s="7">
        <v>6</v>
      </c>
      <c r="M154" s="11" t="s">
        <v>1238</v>
      </c>
      <c r="N154" s="7"/>
      <c r="O154" s="7">
        <v>1</v>
      </c>
      <c r="P154" s="7"/>
      <c r="Q154" s="7">
        <v>1</v>
      </c>
      <c r="R154" s="7">
        <v>3</v>
      </c>
      <c r="S154" s="7">
        <v>1</v>
      </c>
      <c r="T154" s="13">
        <f t="shared" si="5"/>
        <v>6</v>
      </c>
      <c r="U154" s="16">
        <f t="shared" si="6"/>
        <v>5.3281236124678088E-4</v>
      </c>
    </row>
    <row r="155" spans="1:21">
      <c r="A155" s="11" t="s">
        <v>1219</v>
      </c>
      <c r="B155" s="7">
        <v>2</v>
      </c>
      <c r="C155" s="7"/>
      <c r="D155" s="7"/>
      <c r="E155" s="7">
        <v>4</v>
      </c>
      <c r="F155" s="7"/>
      <c r="G155" s="7"/>
      <c r="H155" s="7">
        <v>6</v>
      </c>
      <c r="M155" s="11" t="s">
        <v>1219</v>
      </c>
      <c r="N155" s="7">
        <v>2</v>
      </c>
      <c r="O155" s="7"/>
      <c r="P155" s="7"/>
      <c r="Q155" s="7">
        <v>4</v>
      </c>
      <c r="R155" s="7"/>
      <c r="S155" s="7"/>
      <c r="T155" s="13">
        <f t="shared" si="5"/>
        <v>6</v>
      </c>
      <c r="U155" s="16">
        <f t="shared" si="6"/>
        <v>5.3281236124678088E-4</v>
      </c>
    </row>
    <row r="156" spans="1:21">
      <c r="A156" s="11" t="s">
        <v>1250</v>
      </c>
      <c r="B156" s="7"/>
      <c r="C156" s="7"/>
      <c r="D156" s="7"/>
      <c r="E156" s="7">
        <v>6</v>
      </c>
      <c r="F156" s="7"/>
      <c r="G156" s="7"/>
      <c r="H156" s="7">
        <v>6</v>
      </c>
      <c r="M156" s="11" t="s">
        <v>1250</v>
      </c>
      <c r="N156" s="7"/>
      <c r="O156" s="7"/>
      <c r="P156" s="7"/>
      <c r="Q156" s="7">
        <v>6</v>
      </c>
      <c r="R156" s="7"/>
      <c r="S156" s="7"/>
      <c r="T156" s="13">
        <f t="shared" si="5"/>
        <v>6</v>
      </c>
      <c r="U156" s="16">
        <f t="shared" si="6"/>
        <v>5.3281236124678088E-4</v>
      </c>
    </row>
    <row r="157" spans="1:21">
      <c r="A157" s="11" t="s">
        <v>1209</v>
      </c>
      <c r="B157" s="7">
        <v>2</v>
      </c>
      <c r="C157" s="7">
        <v>1</v>
      </c>
      <c r="D157" s="7"/>
      <c r="E157" s="7"/>
      <c r="F157" s="7"/>
      <c r="G157" s="7">
        <v>2</v>
      </c>
      <c r="H157" s="7">
        <v>5</v>
      </c>
      <c r="M157" s="11" t="s">
        <v>1209</v>
      </c>
      <c r="N157" s="7">
        <v>2</v>
      </c>
      <c r="O157" s="7">
        <v>1</v>
      </c>
      <c r="P157" s="7"/>
      <c r="Q157" s="7"/>
      <c r="R157" s="7"/>
      <c r="S157" s="7">
        <v>2</v>
      </c>
      <c r="T157" s="13">
        <f t="shared" si="5"/>
        <v>5</v>
      </c>
      <c r="U157" s="16">
        <f t="shared" si="6"/>
        <v>4.440103010389841E-4</v>
      </c>
    </row>
    <row r="158" spans="1:21">
      <c r="A158" s="11" t="s">
        <v>1165</v>
      </c>
      <c r="B158" s="7"/>
      <c r="C158" s="7"/>
      <c r="D158" s="7"/>
      <c r="E158" s="7">
        <v>4</v>
      </c>
      <c r="F158" s="7">
        <v>1</v>
      </c>
      <c r="G158" s="7"/>
      <c r="H158" s="7">
        <v>5</v>
      </c>
      <c r="M158" s="11" t="s">
        <v>1165</v>
      </c>
      <c r="N158" s="7"/>
      <c r="O158" s="7"/>
      <c r="P158" s="7"/>
      <c r="Q158" s="7">
        <v>4</v>
      </c>
      <c r="R158" s="7">
        <v>1</v>
      </c>
      <c r="S158" s="7"/>
      <c r="T158" s="13">
        <f t="shared" si="5"/>
        <v>5</v>
      </c>
      <c r="U158" s="16">
        <f t="shared" si="6"/>
        <v>4.440103010389841E-4</v>
      </c>
    </row>
    <row r="159" spans="1:21">
      <c r="A159" s="11" t="s">
        <v>1230</v>
      </c>
      <c r="B159" s="7">
        <v>4</v>
      </c>
      <c r="C159" s="7"/>
      <c r="D159" s="7"/>
      <c r="E159" s="7"/>
      <c r="F159" s="7"/>
      <c r="G159" s="7">
        <v>1</v>
      </c>
      <c r="H159" s="7">
        <v>5</v>
      </c>
      <c r="M159" s="11" t="s">
        <v>1230</v>
      </c>
      <c r="N159" s="7">
        <v>4</v>
      </c>
      <c r="O159" s="7"/>
      <c r="P159" s="7"/>
      <c r="Q159" s="7"/>
      <c r="R159" s="7"/>
      <c r="S159" s="7">
        <v>1</v>
      </c>
      <c r="T159" s="13">
        <f t="shared" si="5"/>
        <v>5</v>
      </c>
      <c r="U159" s="16">
        <f t="shared" si="6"/>
        <v>4.440103010389841E-4</v>
      </c>
    </row>
    <row r="160" spans="1:21">
      <c r="A160" s="11" t="s">
        <v>1161</v>
      </c>
      <c r="B160" s="7"/>
      <c r="C160" s="7">
        <v>5</v>
      </c>
      <c r="D160" s="7"/>
      <c r="E160" s="7"/>
      <c r="F160" s="7"/>
      <c r="G160" s="7"/>
      <c r="H160" s="7">
        <v>5</v>
      </c>
      <c r="M160" s="11" t="s">
        <v>1161</v>
      </c>
      <c r="N160" s="7"/>
      <c r="O160" s="7">
        <v>5</v>
      </c>
      <c r="P160" s="7"/>
      <c r="Q160" s="7"/>
      <c r="R160" s="7"/>
      <c r="S160" s="7"/>
      <c r="T160" s="13">
        <f t="shared" si="5"/>
        <v>5</v>
      </c>
      <c r="U160" s="16">
        <f t="shared" si="6"/>
        <v>4.440103010389841E-4</v>
      </c>
    </row>
    <row r="161" spans="1:21">
      <c r="A161" s="11" t="s">
        <v>1198</v>
      </c>
      <c r="B161" s="7">
        <v>2</v>
      </c>
      <c r="C161" s="7">
        <v>2</v>
      </c>
      <c r="D161" s="7"/>
      <c r="E161" s="7"/>
      <c r="F161" s="7"/>
      <c r="G161" s="7"/>
      <c r="H161" s="7">
        <v>4</v>
      </c>
      <c r="M161" s="11" t="s">
        <v>1198</v>
      </c>
      <c r="N161" s="7">
        <v>2</v>
      </c>
      <c r="O161" s="7">
        <v>2</v>
      </c>
      <c r="P161" s="7"/>
      <c r="Q161" s="7"/>
      <c r="R161" s="7"/>
      <c r="S161" s="7"/>
      <c r="T161" s="13">
        <f t="shared" si="5"/>
        <v>4</v>
      </c>
      <c r="U161" s="16">
        <f t="shared" si="6"/>
        <v>3.5520824083118727E-4</v>
      </c>
    </row>
    <row r="162" spans="1:21">
      <c r="A162" s="11" t="s">
        <v>1236</v>
      </c>
      <c r="B162" s="7"/>
      <c r="C162" s="7">
        <v>1</v>
      </c>
      <c r="D162" s="7">
        <v>1</v>
      </c>
      <c r="E162" s="7">
        <v>1</v>
      </c>
      <c r="F162" s="7">
        <v>1</v>
      </c>
      <c r="G162" s="7"/>
      <c r="H162" s="7">
        <v>4</v>
      </c>
      <c r="M162" s="11" t="s">
        <v>1236</v>
      </c>
      <c r="N162" s="7"/>
      <c r="O162" s="7">
        <v>1</v>
      </c>
      <c r="P162" s="7">
        <v>1</v>
      </c>
      <c r="Q162" s="7">
        <v>1</v>
      </c>
      <c r="R162" s="7">
        <v>1</v>
      </c>
      <c r="S162" s="7"/>
      <c r="T162" s="13">
        <f t="shared" si="5"/>
        <v>4</v>
      </c>
      <c r="U162" s="16">
        <f t="shared" si="6"/>
        <v>3.5520824083118727E-4</v>
      </c>
    </row>
    <row r="163" spans="1:21">
      <c r="A163" s="11" t="s">
        <v>1231</v>
      </c>
      <c r="B163" s="7">
        <v>1</v>
      </c>
      <c r="C163" s="7"/>
      <c r="D163" s="7"/>
      <c r="E163" s="7">
        <v>1</v>
      </c>
      <c r="F163" s="7"/>
      <c r="G163" s="7">
        <v>2</v>
      </c>
      <c r="H163" s="7">
        <v>4</v>
      </c>
      <c r="M163" s="11" t="s">
        <v>1231</v>
      </c>
      <c r="N163" s="7">
        <v>1</v>
      </c>
      <c r="O163" s="7"/>
      <c r="P163" s="7"/>
      <c r="Q163" s="7">
        <v>1</v>
      </c>
      <c r="R163" s="7"/>
      <c r="S163" s="7">
        <v>2</v>
      </c>
      <c r="T163" s="13">
        <f t="shared" si="5"/>
        <v>4</v>
      </c>
      <c r="U163" s="16">
        <f t="shared" si="6"/>
        <v>3.5520824083118727E-4</v>
      </c>
    </row>
    <row r="164" spans="1:21">
      <c r="A164" s="11" t="s">
        <v>1196</v>
      </c>
      <c r="B164" s="7">
        <v>3</v>
      </c>
      <c r="C164" s="7"/>
      <c r="D164" s="7"/>
      <c r="E164" s="7"/>
      <c r="F164" s="7">
        <v>1</v>
      </c>
      <c r="G164" s="7"/>
      <c r="H164" s="7">
        <v>4</v>
      </c>
      <c r="M164" s="11" t="s">
        <v>1196</v>
      </c>
      <c r="N164" s="7">
        <v>3</v>
      </c>
      <c r="O164" s="7"/>
      <c r="P164" s="7"/>
      <c r="Q164" s="7"/>
      <c r="R164" s="7">
        <v>1</v>
      </c>
      <c r="S164" s="7"/>
      <c r="T164" s="13">
        <f t="shared" si="5"/>
        <v>4</v>
      </c>
      <c r="U164" s="16">
        <f t="shared" si="6"/>
        <v>3.5520824083118727E-4</v>
      </c>
    </row>
    <row r="165" spans="1:21">
      <c r="A165" s="11" t="s">
        <v>1227</v>
      </c>
      <c r="B165" s="7">
        <v>2</v>
      </c>
      <c r="C165" s="7">
        <v>1</v>
      </c>
      <c r="D165" s="7">
        <v>1</v>
      </c>
      <c r="E165" s="7"/>
      <c r="F165" s="7"/>
      <c r="G165" s="7"/>
      <c r="H165" s="7">
        <v>4</v>
      </c>
      <c r="M165" s="11" t="s">
        <v>1227</v>
      </c>
      <c r="N165" s="7">
        <v>2</v>
      </c>
      <c r="O165" s="7">
        <v>1</v>
      </c>
      <c r="P165" s="7">
        <v>1</v>
      </c>
      <c r="Q165" s="7"/>
      <c r="R165" s="7"/>
      <c r="S165" s="7"/>
      <c r="T165" s="13">
        <f t="shared" si="5"/>
        <v>4</v>
      </c>
      <c r="U165" s="16">
        <f t="shared" si="6"/>
        <v>3.5520824083118727E-4</v>
      </c>
    </row>
    <row r="166" spans="1:21">
      <c r="A166" s="11" t="s">
        <v>1221</v>
      </c>
      <c r="B166" s="7">
        <v>1</v>
      </c>
      <c r="C166" s="7">
        <v>1</v>
      </c>
      <c r="D166" s="7"/>
      <c r="E166" s="7"/>
      <c r="F166" s="7">
        <v>1</v>
      </c>
      <c r="G166" s="7">
        <v>1</v>
      </c>
      <c r="H166" s="7">
        <v>4</v>
      </c>
      <c r="M166" s="11" t="s">
        <v>1221</v>
      </c>
      <c r="N166" s="7">
        <v>1</v>
      </c>
      <c r="O166" s="7">
        <v>1</v>
      </c>
      <c r="P166" s="7"/>
      <c r="Q166" s="7"/>
      <c r="R166" s="7">
        <v>1</v>
      </c>
      <c r="S166" s="7">
        <v>1</v>
      </c>
      <c r="T166" s="13">
        <f t="shared" si="5"/>
        <v>4</v>
      </c>
      <c r="U166" s="16">
        <f t="shared" si="6"/>
        <v>3.5520824083118727E-4</v>
      </c>
    </row>
    <row r="167" spans="1:21">
      <c r="A167" s="11" t="s">
        <v>1156</v>
      </c>
      <c r="B167" s="7"/>
      <c r="C167" s="7">
        <v>2</v>
      </c>
      <c r="D167" s="7"/>
      <c r="E167" s="7">
        <v>1</v>
      </c>
      <c r="F167" s="7">
        <v>1</v>
      </c>
      <c r="G167" s="7"/>
      <c r="H167" s="7">
        <v>4</v>
      </c>
      <c r="M167" s="11" t="s">
        <v>1156</v>
      </c>
      <c r="N167" s="7"/>
      <c r="O167" s="7">
        <v>2</v>
      </c>
      <c r="P167" s="7"/>
      <c r="Q167" s="7">
        <v>1</v>
      </c>
      <c r="R167" s="7">
        <v>1</v>
      </c>
      <c r="S167" s="7"/>
      <c r="T167" s="13">
        <f t="shared" si="5"/>
        <v>4</v>
      </c>
      <c r="U167" s="16">
        <f t="shared" si="6"/>
        <v>3.5520824083118727E-4</v>
      </c>
    </row>
    <row r="168" spans="1:21">
      <c r="A168" s="11" t="s">
        <v>1192</v>
      </c>
      <c r="B168" s="7">
        <v>2</v>
      </c>
      <c r="C168" s="7"/>
      <c r="D168" s="7">
        <v>1</v>
      </c>
      <c r="E168" s="7">
        <v>1</v>
      </c>
      <c r="F168" s="7"/>
      <c r="G168" s="7"/>
      <c r="H168" s="7">
        <v>4</v>
      </c>
      <c r="M168" s="11" t="s">
        <v>1192</v>
      </c>
      <c r="N168" s="7">
        <v>2</v>
      </c>
      <c r="O168" s="7"/>
      <c r="P168" s="7">
        <v>1</v>
      </c>
      <c r="Q168" s="7">
        <v>1</v>
      </c>
      <c r="R168" s="7"/>
      <c r="S168" s="7"/>
      <c r="T168" s="13">
        <f t="shared" si="5"/>
        <v>4</v>
      </c>
      <c r="U168" s="16">
        <f t="shared" si="6"/>
        <v>3.5520824083118727E-4</v>
      </c>
    </row>
    <row r="169" spans="1:21">
      <c r="A169" s="11" t="s">
        <v>1148</v>
      </c>
      <c r="B169" s="7">
        <v>2</v>
      </c>
      <c r="C169" s="7"/>
      <c r="D169" s="7"/>
      <c r="E169" s="7">
        <v>2</v>
      </c>
      <c r="F169" s="7"/>
      <c r="G169" s="7"/>
      <c r="H169" s="7">
        <v>4</v>
      </c>
      <c r="M169" s="11" t="s">
        <v>1148</v>
      </c>
      <c r="N169" s="7">
        <v>2</v>
      </c>
      <c r="O169" s="7"/>
      <c r="P169" s="7"/>
      <c r="Q169" s="7">
        <v>2</v>
      </c>
      <c r="R169" s="7"/>
      <c r="S169" s="7"/>
      <c r="T169" s="13">
        <f t="shared" si="5"/>
        <v>4</v>
      </c>
      <c r="U169" s="16">
        <f t="shared" si="6"/>
        <v>3.5520824083118727E-4</v>
      </c>
    </row>
    <row r="170" spans="1:21">
      <c r="A170" s="11" t="s">
        <v>1252</v>
      </c>
      <c r="B170" s="7"/>
      <c r="C170" s="7"/>
      <c r="D170" s="7"/>
      <c r="E170" s="7">
        <v>4</v>
      </c>
      <c r="F170" s="7"/>
      <c r="G170" s="7"/>
      <c r="H170" s="7">
        <v>4</v>
      </c>
      <c r="M170" s="11" t="s">
        <v>1252</v>
      </c>
      <c r="N170" s="7"/>
      <c r="O170" s="7"/>
      <c r="P170" s="7"/>
      <c r="Q170" s="7">
        <v>4</v>
      </c>
      <c r="R170" s="7"/>
      <c r="S170" s="7"/>
      <c r="T170" s="13">
        <f t="shared" si="5"/>
        <v>4</v>
      </c>
      <c r="U170" s="16">
        <f t="shared" si="6"/>
        <v>3.5520824083118727E-4</v>
      </c>
    </row>
    <row r="171" spans="1:21">
      <c r="A171" s="11" t="s">
        <v>1240</v>
      </c>
      <c r="B171" s="7"/>
      <c r="C171" s="7">
        <v>1</v>
      </c>
      <c r="D171" s="7"/>
      <c r="E171" s="7"/>
      <c r="F171" s="7">
        <v>3</v>
      </c>
      <c r="G171" s="7"/>
      <c r="H171" s="7">
        <v>4</v>
      </c>
      <c r="M171" s="11" t="s">
        <v>1240</v>
      </c>
      <c r="N171" s="7"/>
      <c r="O171" s="7">
        <v>1</v>
      </c>
      <c r="P171" s="7"/>
      <c r="Q171" s="7"/>
      <c r="R171" s="7">
        <v>3</v>
      </c>
      <c r="S171" s="7"/>
      <c r="T171" s="13">
        <f t="shared" si="5"/>
        <v>4</v>
      </c>
      <c r="U171" s="16">
        <f t="shared" si="6"/>
        <v>3.5520824083118727E-4</v>
      </c>
    </row>
    <row r="172" spans="1:21">
      <c r="A172" s="11" t="s">
        <v>1162</v>
      </c>
      <c r="B172" s="7"/>
      <c r="C172" s="7">
        <v>1</v>
      </c>
      <c r="D172" s="7"/>
      <c r="E172" s="7">
        <v>2</v>
      </c>
      <c r="F172" s="7"/>
      <c r="G172" s="7"/>
      <c r="H172" s="7">
        <v>3</v>
      </c>
      <c r="M172" s="11" t="s">
        <v>1162</v>
      </c>
      <c r="N172" s="7"/>
      <c r="O172" s="7">
        <v>1</v>
      </c>
      <c r="P172" s="7"/>
      <c r="Q172" s="7">
        <v>2</v>
      </c>
      <c r="R172" s="7"/>
      <c r="S172" s="7"/>
      <c r="T172" s="13">
        <f t="shared" si="5"/>
        <v>3</v>
      </c>
      <c r="U172" s="16">
        <f t="shared" si="6"/>
        <v>2.6640618062339044E-4</v>
      </c>
    </row>
    <row r="173" spans="1:21">
      <c r="A173" s="11" t="s">
        <v>1168</v>
      </c>
      <c r="B173" s="7"/>
      <c r="C173" s="7"/>
      <c r="D173" s="7"/>
      <c r="E173" s="7">
        <v>2</v>
      </c>
      <c r="F173" s="7"/>
      <c r="G173" s="7">
        <v>1</v>
      </c>
      <c r="H173" s="7">
        <v>3</v>
      </c>
      <c r="M173" s="11" t="s">
        <v>1168</v>
      </c>
      <c r="N173" s="7"/>
      <c r="O173" s="7"/>
      <c r="P173" s="7"/>
      <c r="Q173" s="7">
        <v>2</v>
      </c>
      <c r="R173" s="7"/>
      <c r="S173" s="7">
        <v>1</v>
      </c>
      <c r="T173" s="13">
        <f t="shared" si="5"/>
        <v>3</v>
      </c>
      <c r="U173" s="16">
        <f t="shared" si="6"/>
        <v>2.6640618062339044E-4</v>
      </c>
    </row>
    <row r="174" spans="1:21">
      <c r="A174" s="11" t="s">
        <v>1255</v>
      </c>
      <c r="B174" s="7"/>
      <c r="C174" s="7"/>
      <c r="D174" s="7"/>
      <c r="E174" s="7">
        <v>1</v>
      </c>
      <c r="F174" s="7"/>
      <c r="G174" s="7">
        <v>2</v>
      </c>
      <c r="H174" s="7">
        <v>3</v>
      </c>
      <c r="M174" s="11" t="s">
        <v>1255</v>
      </c>
      <c r="N174" s="7"/>
      <c r="O174" s="7"/>
      <c r="P174" s="7"/>
      <c r="Q174" s="7">
        <v>1</v>
      </c>
      <c r="R174" s="7"/>
      <c r="S174" s="7">
        <v>2</v>
      </c>
      <c r="T174" s="13">
        <f t="shared" si="5"/>
        <v>3</v>
      </c>
      <c r="U174" s="16">
        <f t="shared" si="6"/>
        <v>2.6640618062339044E-4</v>
      </c>
    </row>
    <row r="175" spans="1:21">
      <c r="A175" s="11" t="s">
        <v>1178</v>
      </c>
      <c r="B175" s="7"/>
      <c r="C175" s="7"/>
      <c r="D175" s="7"/>
      <c r="E175" s="7"/>
      <c r="F175" s="7">
        <v>3</v>
      </c>
      <c r="G175" s="7"/>
      <c r="H175" s="7">
        <v>3</v>
      </c>
      <c r="M175" s="11" t="s">
        <v>1178</v>
      </c>
      <c r="N175" s="7"/>
      <c r="O175" s="7"/>
      <c r="P175" s="7"/>
      <c r="Q175" s="7"/>
      <c r="R175" s="7">
        <v>3</v>
      </c>
      <c r="S175" s="7"/>
      <c r="T175" s="13">
        <f t="shared" si="5"/>
        <v>3</v>
      </c>
      <c r="U175" s="16">
        <f t="shared" si="6"/>
        <v>2.6640618062339044E-4</v>
      </c>
    </row>
    <row r="176" spans="1:21">
      <c r="A176" s="11" t="s">
        <v>1166</v>
      </c>
      <c r="B176" s="7"/>
      <c r="C176" s="7">
        <v>1</v>
      </c>
      <c r="D176" s="7"/>
      <c r="E176" s="7"/>
      <c r="F176" s="7"/>
      <c r="G176" s="7">
        <v>2</v>
      </c>
      <c r="H176" s="7">
        <v>3</v>
      </c>
      <c r="M176" s="11" t="s">
        <v>1166</v>
      </c>
      <c r="N176" s="7"/>
      <c r="O176" s="7">
        <v>1</v>
      </c>
      <c r="P176" s="7"/>
      <c r="Q176" s="7"/>
      <c r="R176" s="7"/>
      <c r="S176" s="7">
        <v>2</v>
      </c>
      <c r="T176" s="13">
        <f t="shared" si="5"/>
        <v>3</v>
      </c>
      <c r="U176" s="16">
        <f t="shared" si="6"/>
        <v>2.6640618062339044E-4</v>
      </c>
    </row>
    <row r="177" spans="1:21">
      <c r="A177" s="11" t="s">
        <v>1210</v>
      </c>
      <c r="B177" s="7">
        <v>1</v>
      </c>
      <c r="C177" s="7">
        <v>1</v>
      </c>
      <c r="D177" s="7"/>
      <c r="E177" s="7">
        <v>1</v>
      </c>
      <c r="F177" s="7"/>
      <c r="G177" s="7"/>
      <c r="H177" s="7">
        <v>3</v>
      </c>
      <c r="M177" s="11" t="s">
        <v>1210</v>
      </c>
      <c r="N177" s="7">
        <v>1</v>
      </c>
      <c r="O177" s="7">
        <v>1</v>
      </c>
      <c r="P177" s="7"/>
      <c r="Q177" s="7">
        <v>1</v>
      </c>
      <c r="R177" s="7"/>
      <c r="S177" s="7"/>
      <c r="T177" s="13">
        <f t="shared" si="5"/>
        <v>3</v>
      </c>
      <c r="U177" s="16">
        <f t="shared" si="6"/>
        <v>2.6640618062339044E-4</v>
      </c>
    </row>
    <row r="178" spans="1:21">
      <c r="A178" s="11" t="s">
        <v>1175</v>
      </c>
      <c r="B178" s="7">
        <v>1</v>
      </c>
      <c r="C178" s="7"/>
      <c r="D178" s="7"/>
      <c r="E178" s="7">
        <v>2</v>
      </c>
      <c r="F178" s="7"/>
      <c r="G178" s="7"/>
      <c r="H178" s="7">
        <v>3</v>
      </c>
      <c r="M178" s="11" t="s">
        <v>1175</v>
      </c>
      <c r="N178" s="7">
        <v>1</v>
      </c>
      <c r="O178" s="7"/>
      <c r="P178" s="7"/>
      <c r="Q178" s="7">
        <v>2</v>
      </c>
      <c r="R178" s="7"/>
      <c r="S178" s="7"/>
      <c r="T178" s="13">
        <f t="shared" si="5"/>
        <v>3</v>
      </c>
      <c r="U178" s="16">
        <f t="shared" si="6"/>
        <v>2.6640618062339044E-4</v>
      </c>
    </row>
    <row r="179" spans="1:21">
      <c r="A179" s="11" t="s">
        <v>1160</v>
      </c>
      <c r="B179" s="7">
        <v>2</v>
      </c>
      <c r="C179" s="7">
        <v>1</v>
      </c>
      <c r="D179" s="7"/>
      <c r="E179" s="7"/>
      <c r="F179" s="7"/>
      <c r="G179" s="7"/>
      <c r="H179" s="7">
        <v>3</v>
      </c>
      <c r="M179" s="11" t="s">
        <v>1160</v>
      </c>
      <c r="N179" s="7">
        <v>2</v>
      </c>
      <c r="O179" s="7">
        <v>1</v>
      </c>
      <c r="P179" s="7"/>
      <c r="Q179" s="7"/>
      <c r="R179" s="7"/>
      <c r="S179" s="7"/>
      <c r="T179" s="13">
        <f t="shared" si="5"/>
        <v>3</v>
      </c>
      <c r="U179" s="16">
        <f t="shared" si="6"/>
        <v>2.6640618062339044E-4</v>
      </c>
    </row>
    <row r="180" spans="1:21">
      <c r="A180" s="11" t="s">
        <v>1258</v>
      </c>
      <c r="B180" s="7"/>
      <c r="C180" s="7"/>
      <c r="D180" s="7"/>
      <c r="E180" s="7"/>
      <c r="F180" s="7">
        <v>2</v>
      </c>
      <c r="G180" s="7"/>
      <c r="H180" s="7">
        <v>2</v>
      </c>
      <c r="M180" s="11" t="s">
        <v>1258</v>
      </c>
      <c r="N180" s="7"/>
      <c r="O180" s="7"/>
      <c r="P180" s="7"/>
      <c r="Q180" s="7"/>
      <c r="R180" s="7">
        <v>2</v>
      </c>
      <c r="S180" s="7"/>
      <c r="T180" s="13">
        <f t="shared" si="5"/>
        <v>2</v>
      </c>
      <c r="U180" s="16">
        <f t="shared" si="6"/>
        <v>1.7760412041559364E-4</v>
      </c>
    </row>
    <row r="181" spans="1:21">
      <c r="A181" s="11" t="s">
        <v>1260</v>
      </c>
      <c r="B181" s="7"/>
      <c r="C181" s="7"/>
      <c r="D181" s="7"/>
      <c r="E181" s="7"/>
      <c r="F181" s="7">
        <v>2</v>
      </c>
      <c r="G181" s="7"/>
      <c r="H181" s="7">
        <v>2</v>
      </c>
      <c r="M181" s="11" t="s">
        <v>1260</v>
      </c>
      <c r="N181" s="7"/>
      <c r="O181" s="7"/>
      <c r="P181" s="7"/>
      <c r="Q181" s="7"/>
      <c r="R181" s="7">
        <v>2</v>
      </c>
      <c r="S181" s="7"/>
      <c r="T181" s="13">
        <f t="shared" si="5"/>
        <v>2</v>
      </c>
      <c r="U181" s="16">
        <f t="shared" si="6"/>
        <v>1.7760412041559364E-4</v>
      </c>
    </row>
    <row r="182" spans="1:21">
      <c r="A182" s="11" t="s">
        <v>1224</v>
      </c>
      <c r="B182" s="7">
        <v>1</v>
      </c>
      <c r="C182" s="7"/>
      <c r="D182" s="7"/>
      <c r="E182" s="7"/>
      <c r="F182" s="7">
        <v>1</v>
      </c>
      <c r="G182" s="7"/>
      <c r="H182" s="7">
        <v>2</v>
      </c>
      <c r="M182" s="11" t="s">
        <v>1224</v>
      </c>
      <c r="N182" s="7">
        <v>1</v>
      </c>
      <c r="O182" s="7"/>
      <c r="P182" s="7"/>
      <c r="Q182" s="7"/>
      <c r="R182" s="7">
        <v>1</v>
      </c>
      <c r="S182" s="7"/>
      <c r="T182" s="13">
        <f t="shared" si="5"/>
        <v>2</v>
      </c>
      <c r="U182" s="16">
        <f t="shared" si="6"/>
        <v>1.7760412041559364E-4</v>
      </c>
    </row>
    <row r="183" spans="1:21">
      <c r="A183" s="11" t="s">
        <v>72</v>
      </c>
      <c r="B183" s="7">
        <v>1</v>
      </c>
      <c r="C183" s="7"/>
      <c r="D183" s="7"/>
      <c r="E183" s="7">
        <v>1</v>
      </c>
      <c r="F183" s="7"/>
      <c r="G183" s="7"/>
      <c r="H183" s="7">
        <v>2</v>
      </c>
      <c r="M183" s="11" t="s">
        <v>72</v>
      </c>
      <c r="N183" s="7">
        <v>1</v>
      </c>
      <c r="O183" s="7"/>
      <c r="P183" s="7"/>
      <c r="Q183" s="7">
        <v>1</v>
      </c>
      <c r="R183" s="7"/>
      <c r="S183" s="7"/>
      <c r="T183" s="13">
        <f t="shared" si="5"/>
        <v>2</v>
      </c>
      <c r="U183" s="16">
        <f t="shared" si="6"/>
        <v>1.7760412041559364E-4</v>
      </c>
    </row>
    <row r="184" spans="1:21">
      <c r="A184" s="11" t="s">
        <v>1164</v>
      </c>
      <c r="B184" s="7">
        <v>2</v>
      </c>
      <c r="C184" s="7"/>
      <c r="D184" s="7"/>
      <c r="E184" s="7"/>
      <c r="F184" s="7"/>
      <c r="G184" s="7"/>
      <c r="H184" s="7">
        <v>2</v>
      </c>
      <c r="M184" s="11" t="s">
        <v>1164</v>
      </c>
      <c r="N184" s="7">
        <v>2</v>
      </c>
      <c r="O184" s="7"/>
      <c r="P184" s="7"/>
      <c r="Q184" s="7"/>
      <c r="R184" s="7"/>
      <c r="S184" s="7"/>
      <c r="T184" s="13">
        <f t="shared" si="5"/>
        <v>2</v>
      </c>
      <c r="U184" s="16">
        <f t="shared" si="6"/>
        <v>1.7760412041559364E-4</v>
      </c>
    </row>
    <row r="185" spans="1:21">
      <c r="A185" s="11" t="s">
        <v>1243</v>
      </c>
      <c r="B185" s="7"/>
      <c r="C185" s="7"/>
      <c r="D185" s="7">
        <v>1</v>
      </c>
      <c r="E185" s="7">
        <v>1</v>
      </c>
      <c r="F185" s="7"/>
      <c r="G185" s="7"/>
      <c r="H185" s="7">
        <v>2</v>
      </c>
      <c r="M185" s="11" t="s">
        <v>1243</v>
      </c>
      <c r="N185" s="7"/>
      <c r="O185" s="7"/>
      <c r="P185" s="7">
        <v>1</v>
      </c>
      <c r="Q185" s="7">
        <v>1</v>
      </c>
      <c r="R185" s="7"/>
      <c r="S185" s="7"/>
      <c r="T185" s="13">
        <f t="shared" si="5"/>
        <v>2</v>
      </c>
      <c r="U185" s="16">
        <f t="shared" si="6"/>
        <v>1.7760412041559364E-4</v>
      </c>
    </row>
    <row r="186" spans="1:21">
      <c r="A186" s="11" t="s">
        <v>1172</v>
      </c>
      <c r="B186" s="7"/>
      <c r="C186" s="7">
        <v>2</v>
      </c>
      <c r="D186" s="7"/>
      <c r="E186" s="7"/>
      <c r="F186" s="7"/>
      <c r="G186" s="7"/>
      <c r="H186" s="7">
        <v>2</v>
      </c>
      <c r="M186" s="11" t="s">
        <v>1172</v>
      </c>
      <c r="N186" s="7"/>
      <c r="O186" s="7">
        <v>2</v>
      </c>
      <c r="P186" s="7"/>
      <c r="Q186" s="7"/>
      <c r="R186" s="7"/>
      <c r="S186" s="7"/>
      <c r="T186" s="13">
        <f t="shared" si="5"/>
        <v>2</v>
      </c>
      <c r="U186" s="16">
        <f t="shared" si="6"/>
        <v>1.7760412041559364E-4</v>
      </c>
    </row>
    <row r="187" spans="1:21">
      <c r="A187" s="11" t="s">
        <v>153</v>
      </c>
      <c r="B187" s="7"/>
      <c r="C187" s="7"/>
      <c r="D187" s="7"/>
      <c r="E187" s="7"/>
      <c r="F187" s="7"/>
      <c r="G187" s="7">
        <v>2</v>
      </c>
      <c r="H187" s="7">
        <v>2</v>
      </c>
      <c r="M187" s="11" t="s">
        <v>153</v>
      </c>
      <c r="N187" s="7"/>
      <c r="O187" s="7"/>
      <c r="P187" s="7"/>
      <c r="Q187" s="7"/>
      <c r="R187" s="7"/>
      <c r="S187" s="7">
        <v>2</v>
      </c>
      <c r="T187" s="13">
        <f t="shared" si="5"/>
        <v>2</v>
      </c>
      <c r="U187" s="16">
        <f t="shared" si="6"/>
        <v>1.7760412041559364E-4</v>
      </c>
    </row>
    <row r="188" spans="1:21">
      <c r="A188" s="11" t="s">
        <v>1249</v>
      </c>
      <c r="B188" s="7"/>
      <c r="C188" s="7"/>
      <c r="D188" s="7">
        <v>1</v>
      </c>
      <c r="E188" s="7"/>
      <c r="F188" s="7">
        <v>1</v>
      </c>
      <c r="G188" s="7"/>
      <c r="H188" s="7">
        <v>2</v>
      </c>
      <c r="M188" s="11" t="s">
        <v>1249</v>
      </c>
      <c r="N188" s="7"/>
      <c r="O188" s="7"/>
      <c r="P188" s="7">
        <v>1</v>
      </c>
      <c r="Q188" s="7"/>
      <c r="R188" s="7">
        <v>1</v>
      </c>
      <c r="S188" s="7"/>
      <c r="T188" s="13">
        <f t="shared" si="5"/>
        <v>2</v>
      </c>
      <c r="U188" s="16">
        <f t="shared" si="6"/>
        <v>1.7760412041559364E-4</v>
      </c>
    </row>
    <row r="189" spans="1:21">
      <c r="A189" s="11" t="s">
        <v>1176</v>
      </c>
      <c r="B189" s="7">
        <v>2</v>
      </c>
      <c r="C189" s="7"/>
      <c r="D189" s="7"/>
      <c r="E189" s="7"/>
      <c r="F189" s="7"/>
      <c r="G189" s="7"/>
      <c r="H189" s="7">
        <v>2</v>
      </c>
      <c r="M189" s="11" t="s">
        <v>1176</v>
      </c>
      <c r="N189" s="7">
        <v>2</v>
      </c>
      <c r="O189" s="7"/>
      <c r="P189" s="7"/>
      <c r="Q189" s="7"/>
      <c r="R189" s="7"/>
      <c r="S189" s="7"/>
      <c r="T189" s="13">
        <f t="shared" si="5"/>
        <v>2</v>
      </c>
      <c r="U189" s="16">
        <f t="shared" si="6"/>
        <v>1.7760412041559364E-4</v>
      </c>
    </row>
    <row r="190" spans="1:21">
      <c r="A190" s="11" t="s">
        <v>1200</v>
      </c>
      <c r="B190" s="7">
        <v>1</v>
      </c>
      <c r="C190" s="7">
        <v>1</v>
      </c>
      <c r="D190" s="7"/>
      <c r="E190" s="7"/>
      <c r="F190" s="7"/>
      <c r="G190" s="7"/>
      <c r="H190" s="7">
        <v>2</v>
      </c>
      <c r="M190" s="11" t="s">
        <v>1200</v>
      </c>
      <c r="N190" s="7">
        <v>1</v>
      </c>
      <c r="O190" s="7">
        <v>1</v>
      </c>
      <c r="P190" s="7"/>
      <c r="Q190" s="7"/>
      <c r="R190" s="7"/>
      <c r="S190" s="7"/>
      <c r="T190" s="13">
        <f t="shared" si="5"/>
        <v>2</v>
      </c>
      <c r="U190" s="16">
        <f t="shared" si="6"/>
        <v>1.7760412041559364E-4</v>
      </c>
    </row>
    <row r="191" spans="1:21">
      <c r="A191" s="11" t="s">
        <v>798</v>
      </c>
      <c r="B191" s="7">
        <v>2</v>
      </c>
      <c r="C191" s="7"/>
      <c r="D191" s="7"/>
      <c r="E191" s="7"/>
      <c r="F191" s="7"/>
      <c r="G191" s="7"/>
      <c r="H191" s="7">
        <v>2</v>
      </c>
      <c r="M191" s="11" t="s">
        <v>798</v>
      </c>
      <c r="N191" s="7">
        <v>2</v>
      </c>
      <c r="O191" s="7"/>
      <c r="P191" s="7"/>
      <c r="Q191" s="7"/>
      <c r="R191" s="7"/>
      <c r="S191" s="7"/>
      <c r="T191" s="13">
        <f t="shared" si="5"/>
        <v>2</v>
      </c>
      <c r="U191" s="16">
        <f t="shared" si="6"/>
        <v>1.7760412041559364E-4</v>
      </c>
    </row>
    <row r="192" spans="1:21">
      <c r="A192" s="11" t="s">
        <v>1153</v>
      </c>
      <c r="B192" s="7">
        <v>1</v>
      </c>
      <c r="C192" s="7"/>
      <c r="D192" s="7"/>
      <c r="E192" s="7"/>
      <c r="F192" s="7"/>
      <c r="G192" s="7"/>
      <c r="H192" s="7">
        <v>1</v>
      </c>
      <c r="M192" s="11" t="s">
        <v>1153</v>
      </c>
      <c r="N192" s="7">
        <v>1</v>
      </c>
      <c r="O192" s="7"/>
      <c r="P192" s="7"/>
      <c r="Q192" s="7"/>
      <c r="R192" s="7"/>
      <c r="S192" s="7"/>
      <c r="T192" s="13">
        <f t="shared" si="5"/>
        <v>1</v>
      </c>
      <c r="U192" s="16">
        <f t="shared" si="6"/>
        <v>8.8802060207796818E-5</v>
      </c>
    </row>
    <row r="193" spans="1:21">
      <c r="A193" s="11" t="s">
        <v>1253</v>
      </c>
      <c r="B193" s="7"/>
      <c r="C193" s="7"/>
      <c r="D193" s="7"/>
      <c r="E193" s="7">
        <v>1</v>
      </c>
      <c r="F193" s="7"/>
      <c r="G193" s="7"/>
      <c r="H193" s="7">
        <v>1</v>
      </c>
      <c r="M193" s="11" t="s">
        <v>1253</v>
      </c>
      <c r="N193" s="7"/>
      <c r="O193" s="7"/>
      <c r="P193" s="7"/>
      <c r="Q193" s="7">
        <v>1</v>
      </c>
      <c r="R193" s="7"/>
      <c r="S193" s="7"/>
      <c r="T193" s="13">
        <f t="shared" si="5"/>
        <v>1</v>
      </c>
      <c r="U193" s="16">
        <f t="shared" si="6"/>
        <v>8.8802060207796818E-5</v>
      </c>
    </row>
    <row r="194" spans="1:21">
      <c r="A194" s="11" t="s">
        <v>1247</v>
      </c>
      <c r="B194" s="7"/>
      <c r="C194" s="7"/>
      <c r="D194" s="7">
        <v>1</v>
      </c>
      <c r="E194" s="7"/>
      <c r="F194" s="7"/>
      <c r="G194" s="7"/>
      <c r="H194" s="7">
        <v>1</v>
      </c>
      <c r="M194" s="11" t="s">
        <v>1247</v>
      </c>
      <c r="N194" s="7"/>
      <c r="O194" s="7"/>
      <c r="P194" s="7">
        <v>1</v>
      </c>
      <c r="Q194" s="7"/>
      <c r="R194" s="7"/>
      <c r="S194" s="7"/>
      <c r="T194" s="13">
        <f t="shared" si="5"/>
        <v>1</v>
      </c>
      <c r="U194" s="16">
        <f t="shared" si="6"/>
        <v>8.8802060207796818E-5</v>
      </c>
    </row>
    <row r="195" spans="1:21">
      <c r="A195" s="11" t="s">
        <v>1263</v>
      </c>
      <c r="B195" s="7"/>
      <c r="C195" s="7"/>
      <c r="D195" s="7"/>
      <c r="E195" s="7"/>
      <c r="F195" s="7"/>
      <c r="G195" s="7">
        <v>1</v>
      </c>
      <c r="H195" s="7">
        <v>1</v>
      </c>
      <c r="M195" s="11" t="s">
        <v>1263</v>
      </c>
      <c r="N195" s="7"/>
      <c r="O195" s="7"/>
      <c r="P195" s="7"/>
      <c r="Q195" s="7"/>
      <c r="R195" s="7"/>
      <c r="S195" s="7">
        <v>1</v>
      </c>
      <c r="T195" s="13">
        <f t="shared" si="5"/>
        <v>1</v>
      </c>
      <c r="U195" s="16">
        <f t="shared" si="6"/>
        <v>8.8802060207796818E-5</v>
      </c>
    </row>
    <row r="196" spans="1:21">
      <c r="A196" s="11" t="s">
        <v>1262</v>
      </c>
      <c r="B196" s="7"/>
      <c r="C196" s="7"/>
      <c r="D196" s="7"/>
      <c r="E196" s="7"/>
      <c r="F196" s="7"/>
      <c r="G196" s="7">
        <v>1</v>
      </c>
      <c r="H196" s="7">
        <v>1</v>
      </c>
      <c r="M196" s="11" t="s">
        <v>1262</v>
      </c>
      <c r="N196" s="7"/>
      <c r="O196" s="7"/>
      <c r="P196" s="7"/>
      <c r="Q196" s="7"/>
      <c r="R196" s="7"/>
      <c r="S196" s="7">
        <v>1</v>
      </c>
      <c r="T196" s="13">
        <f t="shared" si="5"/>
        <v>1</v>
      </c>
      <c r="U196" s="16">
        <f t="shared" si="6"/>
        <v>8.8802060207796818E-5</v>
      </c>
    </row>
    <row r="197" spans="1:21">
      <c r="A197" s="11" t="s">
        <v>1256</v>
      </c>
      <c r="B197" s="7"/>
      <c r="C197" s="7"/>
      <c r="D197" s="7"/>
      <c r="E197" s="7"/>
      <c r="F197" s="7">
        <v>1</v>
      </c>
      <c r="G197" s="7"/>
      <c r="H197" s="7">
        <v>1</v>
      </c>
      <c r="M197" s="11" t="s">
        <v>1256</v>
      </c>
      <c r="N197" s="7"/>
      <c r="O197" s="7"/>
      <c r="P197" s="7"/>
      <c r="Q197" s="7"/>
      <c r="R197" s="7">
        <v>1</v>
      </c>
      <c r="S197" s="7"/>
      <c r="T197" s="13">
        <f t="shared" si="5"/>
        <v>1</v>
      </c>
      <c r="U197" s="16">
        <f t="shared" si="6"/>
        <v>8.8802060207796818E-5</v>
      </c>
    </row>
    <row r="198" spans="1:21">
      <c r="A198" s="11" t="s">
        <v>1157</v>
      </c>
      <c r="B198" s="7"/>
      <c r="C198" s="7"/>
      <c r="D198" s="7"/>
      <c r="E198" s="7"/>
      <c r="F198" s="7"/>
      <c r="G198" s="7">
        <v>1</v>
      </c>
      <c r="H198" s="7">
        <v>1</v>
      </c>
      <c r="M198" s="11" t="s">
        <v>1157</v>
      </c>
      <c r="N198" s="7"/>
      <c r="O198" s="7"/>
      <c r="P198" s="7"/>
      <c r="Q198" s="7"/>
      <c r="R198" s="7"/>
      <c r="S198" s="7">
        <v>1</v>
      </c>
      <c r="T198" s="13">
        <f t="shared" si="5"/>
        <v>1</v>
      </c>
      <c r="U198" s="16">
        <f t="shared" si="6"/>
        <v>8.8802060207796818E-5</v>
      </c>
    </row>
    <row r="199" spans="1:21">
      <c r="A199" s="11" t="s">
        <v>1261</v>
      </c>
      <c r="B199" s="7"/>
      <c r="C199" s="7"/>
      <c r="D199" s="7"/>
      <c r="E199" s="7"/>
      <c r="F199" s="7"/>
      <c r="G199" s="7">
        <v>1</v>
      </c>
      <c r="H199" s="7">
        <v>1</v>
      </c>
      <c r="M199" s="11" t="s">
        <v>1261</v>
      </c>
      <c r="N199" s="7"/>
      <c r="O199" s="7"/>
      <c r="P199" s="7"/>
      <c r="Q199" s="7"/>
      <c r="R199" s="7"/>
      <c r="S199" s="7">
        <v>1</v>
      </c>
      <c r="T199" s="13">
        <f t="shared" si="5"/>
        <v>1</v>
      </c>
      <c r="U199" s="16">
        <f t="shared" si="6"/>
        <v>8.8802060207796818E-5</v>
      </c>
    </row>
    <row r="200" spans="1:21">
      <c r="A200" s="11" t="s">
        <v>1158</v>
      </c>
      <c r="B200" s="7"/>
      <c r="C200" s="7"/>
      <c r="D200" s="7"/>
      <c r="E200" s="7">
        <v>1</v>
      </c>
      <c r="F200" s="7"/>
      <c r="G200" s="7"/>
      <c r="H200" s="7">
        <v>1</v>
      </c>
      <c r="M200" s="11" t="s">
        <v>1158</v>
      </c>
      <c r="N200" s="7"/>
      <c r="O200" s="7"/>
      <c r="P200" s="7"/>
      <c r="Q200" s="7">
        <v>1</v>
      </c>
      <c r="R200" s="7"/>
      <c r="S200" s="7"/>
      <c r="T200" s="13">
        <f t="shared" si="5"/>
        <v>1</v>
      </c>
      <c r="U200" s="16">
        <f t="shared" si="6"/>
        <v>8.8802060207796818E-5</v>
      </c>
    </row>
    <row r="201" spans="1:21">
      <c r="A201" s="11" t="s">
        <v>1152</v>
      </c>
      <c r="B201" s="7"/>
      <c r="C201" s="7"/>
      <c r="D201" s="7"/>
      <c r="E201" s="7"/>
      <c r="F201" s="7"/>
      <c r="G201" s="7">
        <v>1</v>
      </c>
      <c r="H201" s="7">
        <v>1</v>
      </c>
      <c r="M201" s="11" t="s">
        <v>1152</v>
      </c>
      <c r="N201" s="7"/>
      <c r="O201" s="7"/>
      <c r="P201" s="7"/>
      <c r="Q201" s="7"/>
      <c r="R201" s="7"/>
      <c r="S201" s="7">
        <v>1</v>
      </c>
      <c r="T201" s="13">
        <f t="shared" si="5"/>
        <v>1</v>
      </c>
      <c r="U201" s="16">
        <f t="shared" si="6"/>
        <v>8.8802060207796818E-5</v>
      </c>
    </row>
    <row r="202" spans="1:21">
      <c r="A202" s="11" t="s">
        <v>1002</v>
      </c>
      <c r="B202" s="7"/>
      <c r="C202" s="7"/>
      <c r="D202" s="7">
        <v>1</v>
      </c>
      <c r="E202" s="7"/>
      <c r="F202" s="7"/>
      <c r="G202" s="7"/>
      <c r="H202" s="7">
        <v>1</v>
      </c>
      <c r="M202" s="11" t="s">
        <v>1002</v>
      </c>
      <c r="N202" s="7"/>
      <c r="O202" s="7"/>
      <c r="P202" s="7">
        <v>1</v>
      </c>
      <c r="Q202" s="7"/>
      <c r="R202" s="7"/>
      <c r="S202" s="7"/>
      <c r="T202" s="13">
        <f t="shared" si="5"/>
        <v>1</v>
      </c>
      <c r="U202" s="16">
        <f t="shared" si="6"/>
        <v>8.8802060207796818E-5</v>
      </c>
    </row>
    <row r="203" spans="1:21">
      <c r="A203" s="11" t="s">
        <v>135</v>
      </c>
      <c r="B203" s="7"/>
      <c r="C203" s="7"/>
      <c r="D203" s="7"/>
      <c r="E203" s="7"/>
      <c r="F203" s="7"/>
      <c r="G203" s="7">
        <v>1</v>
      </c>
      <c r="H203" s="7">
        <v>1</v>
      </c>
      <c r="M203" s="11" t="s">
        <v>135</v>
      </c>
      <c r="N203" s="7"/>
      <c r="O203" s="7"/>
      <c r="P203" s="7"/>
      <c r="Q203" s="7"/>
      <c r="R203" s="7"/>
      <c r="S203" s="7">
        <v>1</v>
      </c>
      <c r="T203" s="13">
        <f t="shared" si="5"/>
        <v>1</v>
      </c>
      <c r="U203" s="16">
        <f t="shared" si="6"/>
        <v>8.8802060207796818E-5</v>
      </c>
    </row>
    <row r="204" spans="1:21">
      <c r="A204" s="11" t="s">
        <v>1257</v>
      </c>
      <c r="B204" s="7"/>
      <c r="C204" s="7"/>
      <c r="D204" s="7"/>
      <c r="E204" s="7"/>
      <c r="F204" s="7">
        <v>1</v>
      </c>
      <c r="G204" s="7"/>
      <c r="H204" s="7">
        <v>1</v>
      </c>
      <c r="M204" s="11" t="s">
        <v>1257</v>
      </c>
      <c r="N204" s="7"/>
      <c r="O204" s="7"/>
      <c r="P204" s="7"/>
      <c r="Q204" s="7"/>
      <c r="R204" s="7">
        <v>1</v>
      </c>
      <c r="S204" s="7"/>
      <c r="T204" s="13">
        <f t="shared" si="5"/>
        <v>1</v>
      </c>
      <c r="U204" s="16">
        <f t="shared" si="6"/>
        <v>8.8802060207796818E-5</v>
      </c>
    </row>
    <row r="205" spans="1:21">
      <c r="A205" s="11" t="s">
        <v>1151</v>
      </c>
      <c r="B205" s="7"/>
      <c r="C205" s="7">
        <v>1</v>
      </c>
      <c r="D205" s="7"/>
      <c r="E205" s="7"/>
      <c r="F205" s="7"/>
      <c r="G205" s="7"/>
      <c r="H205" s="7">
        <v>1</v>
      </c>
      <c r="M205" s="11" t="s">
        <v>1151</v>
      </c>
      <c r="N205" s="7"/>
      <c r="O205" s="7">
        <v>1</v>
      </c>
      <c r="P205" s="7"/>
      <c r="Q205" s="7"/>
      <c r="R205" s="7"/>
      <c r="S205" s="7"/>
      <c r="T205" s="13">
        <f t="shared" ref="T205:T211" si="7">SUM(N205:S205)</f>
        <v>1</v>
      </c>
      <c r="U205" s="16">
        <f t="shared" ref="U205:U211" si="8">+T205/$T$212</f>
        <v>8.8802060207796818E-5</v>
      </c>
    </row>
    <row r="206" spans="1:21">
      <c r="A206" s="11" t="s">
        <v>1154</v>
      </c>
      <c r="B206" s="7"/>
      <c r="C206" s="7"/>
      <c r="D206" s="7"/>
      <c r="E206" s="7"/>
      <c r="F206" s="7">
        <v>1</v>
      </c>
      <c r="G206" s="7"/>
      <c r="H206" s="7">
        <v>1</v>
      </c>
      <c r="M206" s="11" t="s">
        <v>1154</v>
      </c>
      <c r="N206" s="7"/>
      <c r="O206" s="7"/>
      <c r="P206" s="7"/>
      <c r="Q206" s="7"/>
      <c r="R206" s="7">
        <v>1</v>
      </c>
      <c r="S206" s="7"/>
      <c r="T206" s="13">
        <f t="shared" si="7"/>
        <v>1</v>
      </c>
      <c r="U206" s="16">
        <f t="shared" si="8"/>
        <v>8.8802060207796818E-5</v>
      </c>
    </row>
    <row r="207" spans="1:21">
      <c r="A207" s="11" t="s">
        <v>1171</v>
      </c>
      <c r="B207" s="7"/>
      <c r="C207" s="7"/>
      <c r="D207" s="7"/>
      <c r="E207" s="7">
        <v>1</v>
      </c>
      <c r="F207" s="7"/>
      <c r="G207" s="7"/>
      <c r="H207" s="7">
        <v>1</v>
      </c>
      <c r="M207" s="11" t="s">
        <v>1171</v>
      </c>
      <c r="N207" s="7"/>
      <c r="O207" s="7"/>
      <c r="P207" s="7"/>
      <c r="Q207" s="7">
        <v>1</v>
      </c>
      <c r="R207" s="7"/>
      <c r="S207" s="7"/>
      <c r="T207" s="13">
        <f t="shared" si="7"/>
        <v>1</v>
      </c>
      <c r="U207" s="16">
        <f t="shared" si="8"/>
        <v>8.8802060207796818E-5</v>
      </c>
    </row>
    <row r="208" spans="1:21">
      <c r="A208" s="11" t="s">
        <v>1155</v>
      </c>
      <c r="B208" s="7"/>
      <c r="C208" s="7"/>
      <c r="D208" s="7"/>
      <c r="E208" s="7">
        <v>1</v>
      </c>
      <c r="F208" s="7"/>
      <c r="G208" s="7"/>
      <c r="H208" s="7">
        <v>1</v>
      </c>
      <c r="M208" s="11" t="s">
        <v>1155</v>
      </c>
      <c r="N208" s="7"/>
      <c r="O208" s="7"/>
      <c r="P208" s="7"/>
      <c r="Q208" s="7">
        <v>1</v>
      </c>
      <c r="R208" s="7"/>
      <c r="S208" s="7"/>
      <c r="T208" s="13">
        <f t="shared" si="7"/>
        <v>1</v>
      </c>
      <c r="U208" s="16">
        <f t="shared" si="8"/>
        <v>8.8802060207796818E-5</v>
      </c>
    </row>
    <row r="209" spans="1:21">
      <c r="A209" s="11" t="s">
        <v>1177</v>
      </c>
      <c r="B209" s="7">
        <v>1</v>
      </c>
      <c r="C209" s="7"/>
      <c r="D209" s="7"/>
      <c r="E209" s="7"/>
      <c r="F209" s="7"/>
      <c r="G209" s="7"/>
      <c r="H209" s="7">
        <v>1</v>
      </c>
      <c r="M209" s="11" t="s">
        <v>1177</v>
      </c>
      <c r="N209" s="7">
        <v>1</v>
      </c>
      <c r="O209" s="7"/>
      <c r="P209" s="7"/>
      <c r="Q209" s="7"/>
      <c r="R209" s="7"/>
      <c r="S209" s="7"/>
      <c r="T209" s="13">
        <f t="shared" si="7"/>
        <v>1</v>
      </c>
      <c r="U209" s="16">
        <f t="shared" si="8"/>
        <v>8.8802060207796818E-5</v>
      </c>
    </row>
    <row r="210" spans="1:21">
      <c r="A210" s="11" t="s">
        <v>1246</v>
      </c>
      <c r="B210" s="7"/>
      <c r="C210" s="7"/>
      <c r="D210" s="7">
        <v>1</v>
      </c>
      <c r="E210" s="7"/>
      <c r="F210" s="7"/>
      <c r="G210" s="7"/>
      <c r="H210" s="7">
        <v>1</v>
      </c>
      <c r="M210" s="11" t="s">
        <v>1246</v>
      </c>
      <c r="N210" s="7"/>
      <c r="O210" s="7"/>
      <c r="P210" s="7">
        <v>1</v>
      </c>
      <c r="Q210" s="7"/>
      <c r="R210" s="7"/>
      <c r="S210" s="7"/>
      <c r="T210" s="13">
        <f t="shared" si="7"/>
        <v>1</v>
      </c>
      <c r="U210" s="16">
        <f t="shared" si="8"/>
        <v>8.8802060207796818E-5</v>
      </c>
    </row>
    <row r="211" spans="1:21">
      <c r="A211" s="11" t="s">
        <v>1259</v>
      </c>
      <c r="B211" s="7"/>
      <c r="C211" s="7"/>
      <c r="D211" s="7"/>
      <c r="E211" s="7"/>
      <c r="F211" s="7">
        <v>1</v>
      </c>
      <c r="G211" s="7"/>
      <c r="H211" s="7">
        <v>1</v>
      </c>
      <c r="M211" s="11" t="s">
        <v>1259</v>
      </c>
      <c r="N211" s="7"/>
      <c r="O211" s="7"/>
      <c r="P211" s="7"/>
      <c r="Q211" s="7"/>
      <c r="R211" s="7">
        <v>1</v>
      </c>
      <c r="S211" s="7"/>
      <c r="T211" s="13">
        <f t="shared" si="7"/>
        <v>1</v>
      </c>
      <c r="U211" s="16">
        <f t="shared" si="8"/>
        <v>8.8802060207796818E-5</v>
      </c>
    </row>
    <row r="212" spans="1:21" ht="15">
      <c r="A212" s="11" t="s">
        <v>1271</v>
      </c>
      <c r="B212" s="7">
        <v>1534</v>
      </c>
      <c r="C212" s="7">
        <v>1595</v>
      </c>
      <c r="D212" s="7">
        <v>1280</v>
      </c>
      <c r="E212" s="7">
        <v>2617</v>
      </c>
      <c r="F212" s="7">
        <v>2720</v>
      </c>
      <c r="G212" s="7">
        <v>1515</v>
      </c>
      <c r="H212" s="7">
        <v>11261</v>
      </c>
      <c r="M212" s="23" t="s">
        <v>1271</v>
      </c>
      <c r="N212" s="24">
        <f>SUM(N76:N211)</f>
        <v>1534</v>
      </c>
      <c r="O212" s="24">
        <f t="shared" ref="O212:U212" si="9">SUM(O76:O211)</f>
        <v>1595</v>
      </c>
      <c r="P212" s="24">
        <f t="shared" si="9"/>
        <v>1280</v>
      </c>
      <c r="Q212" s="24">
        <f t="shared" si="9"/>
        <v>2617</v>
      </c>
      <c r="R212" s="24">
        <f t="shared" si="9"/>
        <v>2720</v>
      </c>
      <c r="S212" s="24">
        <f t="shared" si="9"/>
        <v>1515</v>
      </c>
      <c r="T212" s="24">
        <f t="shared" si="9"/>
        <v>11261</v>
      </c>
      <c r="U212" s="26">
        <f t="shared" si="9"/>
        <v>0.99999999999999989</v>
      </c>
    </row>
  </sheetData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W404"/>
  <sheetViews>
    <sheetView showGridLines="0" topLeftCell="M1" zoomScale="80" zoomScaleNormal="80" workbookViewId="0">
      <pane xSplit="2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7.42578125" hidden="1" customWidth="1" outlineLevel="1"/>
    <col min="3" max="8" width="17.7109375" hidden="1" customWidth="1" outlineLevel="1"/>
    <col min="9" max="9" width="13.7109375" hidden="1" customWidth="1" outlineLevel="1"/>
    <col min="10" max="12" width="11.5703125" hidden="1" customWidth="1" outlineLevel="1"/>
    <col min="13" max="13" width="40.85546875" customWidth="1" collapsed="1"/>
    <col min="14" max="14" width="40.85546875" customWidth="1"/>
    <col min="15" max="15" width="16.42578125" customWidth="1"/>
    <col min="16" max="20" width="11.42578125" customWidth="1"/>
    <col min="21" max="21" width="15" customWidth="1"/>
    <col min="22" max="23" width="11.42578125" customWidth="1"/>
    <col min="24" max="16384" width="11.42578125" hidden="1"/>
  </cols>
  <sheetData>
    <row r="2" spans="1:21" ht="18">
      <c r="M2" s="27" t="s">
        <v>1307</v>
      </c>
      <c r="N2" s="27"/>
    </row>
    <row r="3" spans="1:21" ht="18">
      <c r="M3" s="27" t="s">
        <v>1273</v>
      </c>
      <c r="N3" s="27"/>
    </row>
    <row r="4" spans="1:21" ht="18">
      <c r="M4" s="18" t="s">
        <v>1274</v>
      </c>
      <c r="N4" s="18"/>
    </row>
    <row r="6" spans="1:21" ht="15" customHeight="1">
      <c r="M6" s="18" t="s">
        <v>1305</v>
      </c>
      <c r="N6" s="18"/>
    </row>
    <row r="7" spans="1:21">
      <c r="A7" s="6" t="s">
        <v>1294</v>
      </c>
      <c r="C7" s="6" t="s">
        <v>1303</v>
      </c>
    </row>
    <row r="8" spans="1:21" ht="30">
      <c r="A8" s="6" t="s">
        <v>1140</v>
      </c>
      <c r="B8" s="6" t="s">
        <v>1293</v>
      </c>
      <c r="C8" t="s">
        <v>1265</v>
      </c>
      <c r="D8" t="s">
        <v>1266</v>
      </c>
      <c r="E8" t="s">
        <v>1267</v>
      </c>
      <c r="F8" t="s">
        <v>1268</v>
      </c>
      <c r="G8" t="s">
        <v>1269</v>
      </c>
      <c r="H8" t="s">
        <v>1270</v>
      </c>
      <c r="I8" t="s">
        <v>1271</v>
      </c>
      <c r="M8" s="19" t="s">
        <v>1304</v>
      </c>
      <c r="N8" s="19" t="s">
        <v>1293</v>
      </c>
      <c r="O8" s="19" t="s">
        <v>1277</v>
      </c>
      <c r="P8" s="19" t="s">
        <v>1278</v>
      </c>
      <c r="Q8" s="19" t="s">
        <v>1279</v>
      </c>
      <c r="R8" s="19" t="s">
        <v>1280</v>
      </c>
      <c r="S8" s="19" t="s">
        <v>1281</v>
      </c>
      <c r="T8" s="19" t="s">
        <v>1282</v>
      </c>
      <c r="U8" s="19" t="s">
        <v>1289</v>
      </c>
    </row>
    <row r="9" spans="1:21">
      <c r="A9" t="s">
        <v>435</v>
      </c>
      <c r="C9" s="7">
        <v>433</v>
      </c>
      <c r="D9" s="7">
        <v>350</v>
      </c>
      <c r="E9" s="7">
        <v>330</v>
      </c>
      <c r="F9" s="7">
        <v>413</v>
      </c>
      <c r="G9" s="7">
        <v>369</v>
      </c>
      <c r="H9" s="7">
        <v>345</v>
      </c>
      <c r="I9" s="7">
        <v>2240</v>
      </c>
      <c r="M9" s="28" t="s">
        <v>435</v>
      </c>
      <c r="N9" s="28"/>
      <c r="O9" s="34">
        <v>433</v>
      </c>
      <c r="P9" s="34">
        <v>350</v>
      </c>
      <c r="Q9" s="34">
        <v>330</v>
      </c>
      <c r="R9" s="34">
        <v>413</v>
      </c>
      <c r="S9" s="34">
        <v>369</v>
      </c>
      <c r="T9" s="34">
        <v>345</v>
      </c>
      <c r="U9" s="34">
        <v>2240</v>
      </c>
    </row>
    <row r="10" spans="1:21">
      <c r="B10" t="s">
        <v>1193</v>
      </c>
      <c r="C10" s="7">
        <v>433</v>
      </c>
      <c r="D10" s="7">
        <v>350</v>
      </c>
      <c r="E10" s="7">
        <v>330</v>
      </c>
      <c r="F10" s="7">
        <v>413</v>
      </c>
      <c r="G10" s="7">
        <v>369</v>
      </c>
      <c r="H10" s="7">
        <v>345</v>
      </c>
      <c r="I10" s="7">
        <v>2240</v>
      </c>
      <c r="N10" t="s">
        <v>1193</v>
      </c>
      <c r="O10" s="13">
        <v>433</v>
      </c>
      <c r="P10" s="13">
        <v>350</v>
      </c>
      <c r="Q10" s="13">
        <v>330</v>
      </c>
      <c r="R10" s="13">
        <v>413</v>
      </c>
      <c r="S10" s="13">
        <v>369</v>
      </c>
      <c r="T10" s="13">
        <v>345</v>
      </c>
      <c r="U10" s="13">
        <v>2240</v>
      </c>
    </row>
    <row r="11" spans="1:21">
      <c r="A11" t="s">
        <v>482</v>
      </c>
      <c r="C11" s="7"/>
      <c r="D11" s="7"/>
      <c r="E11" s="7"/>
      <c r="F11" s="7">
        <v>936</v>
      </c>
      <c r="G11" s="7">
        <v>983</v>
      </c>
      <c r="H11" s="7"/>
      <c r="I11" s="7">
        <v>1919</v>
      </c>
      <c r="M11" s="28" t="s">
        <v>482</v>
      </c>
      <c r="N11" s="28"/>
      <c r="O11" s="34"/>
      <c r="P11" s="34"/>
      <c r="Q11" s="34"/>
      <c r="R11" s="34">
        <v>936</v>
      </c>
      <c r="S11" s="34">
        <v>983</v>
      </c>
      <c r="T11" s="34"/>
      <c r="U11" s="34">
        <v>1919</v>
      </c>
    </row>
    <row r="12" spans="1:21">
      <c r="B12" t="s">
        <v>1251</v>
      </c>
      <c r="C12" s="7"/>
      <c r="D12" s="7"/>
      <c r="E12" s="7"/>
      <c r="F12" s="7">
        <v>936</v>
      </c>
      <c r="G12" s="7">
        <v>983</v>
      </c>
      <c r="H12" s="7"/>
      <c r="I12" s="7">
        <v>1919</v>
      </c>
      <c r="N12" t="s">
        <v>1251</v>
      </c>
      <c r="O12" s="13"/>
      <c r="P12" s="13"/>
      <c r="Q12" s="13"/>
      <c r="R12" s="13">
        <v>936</v>
      </c>
      <c r="S12" s="13">
        <v>983</v>
      </c>
      <c r="T12" s="13"/>
      <c r="U12" s="13">
        <v>1919</v>
      </c>
    </row>
    <row r="13" spans="1:21">
      <c r="A13" t="s">
        <v>5</v>
      </c>
      <c r="C13" s="7">
        <v>292</v>
      </c>
      <c r="D13" s="7">
        <v>260</v>
      </c>
      <c r="E13" s="7">
        <v>320</v>
      </c>
      <c r="F13" s="7">
        <v>306</v>
      </c>
      <c r="G13" s="7">
        <v>292</v>
      </c>
      <c r="H13" s="7">
        <v>286</v>
      </c>
      <c r="I13" s="7">
        <v>1756</v>
      </c>
      <c r="M13" s="28" t="s">
        <v>5</v>
      </c>
      <c r="N13" s="28"/>
      <c r="O13" s="34">
        <v>292</v>
      </c>
      <c r="P13" s="34">
        <v>260</v>
      </c>
      <c r="Q13" s="34">
        <v>320</v>
      </c>
      <c r="R13" s="34">
        <v>306</v>
      </c>
      <c r="S13" s="34">
        <v>292</v>
      </c>
      <c r="T13" s="34">
        <v>286</v>
      </c>
      <c r="U13" s="34">
        <v>1756</v>
      </c>
    </row>
    <row r="14" spans="1:21">
      <c r="B14" t="s">
        <v>1191</v>
      </c>
      <c r="C14" s="7">
        <v>182</v>
      </c>
      <c r="D14" s="7">
        <v>162</v>
      </c>
      <c r="E14" s="7">
        <v>181</v>
      </c>
      <c r="F14" s="7">
        <v>188</v>
      </c>
      <c r="G14" s="7">
        <v>185</v>
      </c>
      <c r="H14" s="7">
        <v>172</v>
      </c>
      <c r="I14" s="7">
        <v>1070</v>
      </c>
      <c r="N14" t="s">
        <v>1191</v>
      </c>
      <c r="O14" s="13">
        <v>182</v>
      </c>
      <c r="P14" s="13">
        <v>162</v>
      </c>
      <c r="Q14" s="13">
        <v>181</v>
      </c>
      <c r="R14" s="13">
        <v>188</v>
      </c>
      <c r="S14" s="13">
        <v>185</v>
      </c>
      <c r="T14" s="13">
        <v>172</v>
      </c>
      <c r="U14" s="13">
        <v>1070</v>
      </c>
    </row>
    <row r="15" spans="1:21">
      <c r="B15" t="s">
        <v>1242</v>
      </c>
      <c r="C15" s="7"/>
      <c r="D15" s="7"/>
      <c r="E15" s="7">
        <v>18</v>
      </c>
      <c r="F15" s="7">
        <v>11</v>
      </c>
      <c r="G15" s="7"/>
      <c r="H15" s="7"/>
      <c r="I15" s="7">
        <v>29</v>
      </c>
      <c r="N15" t="s">
        <v>1242</v>
      </c>
      <c r="O15" s="13"/>
      <c r="P15" s="13"/>
      <c r="Q15" s="13">
        <v>18</v>
      </c>
      <c r="R15" s="13">
        <v>11</v>
      </c>
      <c r="S15" s="13"/>
      <c r="T15" s="13"/>
      <c r="U15" s="13">
        <v>29</v>
      </c>
    </row>
    <row r="16" spans="1:21">
      <c r="B16" t="s">
        <v>1206</v>
      </c>
      <c r="C16" s="7">
        <v>28</v>
      </c>
      <c r="D16" s="7">
        <v>20</v>
      </c>
      <c r="E16" s="7">
        <v>26</v>
      </c>
      <c r="F16" s="7">
        <v>19</v>
      </c>
      <c r="G16" s="7">
        <v>15</v>
      </c>
      <c r="H16" s="7">
        <v>15</v>
      </c>
      <c r="I16" s="7">
        <v>123</v>
      </c>
      <c r="N16" t="s">
        <v>1206</v>
      </c>
      <c r="O16" s="13">
        <v>28</v>
      </c>
      <c r="P16" s="13">
        <v>20</v>
      </c>
      <c r="Q16" s="13">
        <v>26</v>
      </c>
      <c r="R16" s="13">
        <v>19</v>
      </c>
      <c r="S16" s="13">
        <v>15</v>
      </c>
      <c r="T16" s="13">
        <v>15</v>
      </c>
      <c r="U16" s="13">
        <v>123</v>
      </c>
    </row>
    <row r="17" spans="1:21">
      <c r="B17" t="s">
        <v>1190</v>
      </c>
      <c r="C17" s="7">
        <v>82</v>
      </c>
      <c r="D17" s="7">
        <v>78</v>
      </c>
      <c r="E17" s="7">
        <v>95</v>
      </c>
      <c r="F17" s="7">
        <v>88</v>
      </c>
      <c r="G17" s="7">
        <v>92</v>
      </c>
      <c r="H17" s="7">
        <v>99</v>
      </c>
      <c r="I17" s="7">
        <v>534</v>
      </c>
      <c r="N17" t="s">
        <v>1190</v>
      </c>
      <c r="O17" s="13">
        <v>82</v>
      </c>
      <c r="P17" s="13">
        <v>78</v>
      </c>
      <c r="Q17" s="13">
        <v>95</v>
      </c>
      <c r="R17" s="13">
        <v>88</v>
      </c>
      <c r="S17" s="13">
        <v>92</v>
      </c>
      <c r="T17" s="13">
        <v>99</v>
      </c>
      <c r="U17" s="13">
        <v>534</v>
      </c>
    </row>
    <row r="18" spans="1:21">
      <c r="A18" t="s">
        <v>94</v>
      </c>
      <c r="C18" s="7">
        <v>37</v>
      </c>
      <c r="D18" s="7">
        <v>167</v>
      </c>
      <c r="E18" s="7">
        <v>98</v>
      </c>
      <c r="F18" s="7">
        <v>98</v>
      </c>
      <c r="G18" s="7">
        <v>169</v>
      </c>
      <c r="H18" s="7">
        <v>124</v>
      </c>
      <c r="I18" s="7">
        <v>693</v>
      </c>
      <c r="M18" s="28" t="s">
        <v>94</v>
      </c>
      <c r="N18" s="28"/>
      <c r="O18" s="34">
        <v>37</v>
      </c>
      <c r="P18" s="34">
        <v>167</v>
      </c>
      <c r="Q18" s="34">
        <v>98</v>
      </c>
      <c r="R18" s="34">
        <v>98</v>
      </c>
      <c r="S18" s="34">
        <v>169</v>
      </c>
      <c r="T18" s="34">
        <v>124</v>
      </c>
      <c r="U18" s="34">
        <v>693</v>
      </c>
    </row>
    <row r="19" spans="1:21">
      <c r="B19" t="s">
        <v>1207</v>
      </c>
      <c r="C19" s="7"/>
      <c r="D19" s="7"/>
      <c r="E19" s="7">
        <v>1</v>
      </c>
      <c r="F19" s="7">
        <v>1</v>
      </c>
      <c r="G19" s="7"/>
      <c r="H19" s="7"/>
      <c r="I19" s="7">
        <v>2</v>
      </c>
      <c r="N19" t="s">
        <v>1207</v>
      </c>
      <c r="O19" s="13"/>
      <c r="P19" s="13"/>
      <c r="Q19" s="13">
        <v>1</v>
      </c>
      <c r="R19" s="13">
        <v>1</v>
      </c>
      <c r="S19" s="13"/>
      <c r="T19" s="13"/>
      <c r="U19" s="13">
        <v>2</v>
      </c>
    </row>
    <row r="20" spans="1:21">
      <c r="B20" t="s">
        <v>1159</v>
      </c>
      <c r="C20" s="7">
        <v>15</v>
      </c>
      <c r="D20" s="7">
        <v>8</v>
      </c>
      <c r="E20" s="7"/>
      <c r="F20" s="7">
        <v>7</v>
      </c>
      <c r="G20" s="7"/>
      <c r="H20" s="7">
        <v>4</v>
      </c>
      <c r="I20" s="7">
        <v>34</v>
      </c>
      <c r="N20" t="s">
        <v>1159</v>
      </c>
      <c r="O20" s="13">
        <v>15</v>
      </c>
      <c r="P20" s="13">
        <v>8</v>
      </c>
      <c r="Q20" s="13"/>
      <c r="R20" s="13">
        <v>7</v>
      </c>
      <c r="S20" s="13"/>
      <c r="T20" s="13">
        <v>4</v>
      </c>
      <c r="U20" s="13">
        <v>34</v>
      </c>
    </row>
    <row r="21" spans="1:21">
      <c r="B21" t="s">
        <v>1206</v>
      </c>
      <c r="C21" s="7"/>
      <c r="D21" s="7">
        <v>111</v>
      </c>
      <c r="E21" s="7"/>
      <c r="F21" s="7"/>
      <c r="G21" s="7"/>
      <c r="H21" s="7"/>
      <c r="I21" s="7">
        <v>111</v>
      </c>
      <c r="N21" t="s">
        <v>1206</v>
      </c>
      <c r="O21" s="13"/>
      <c r="P21" s="13">
        <v>111</v>
      </c>
      <c r="Q21" s="13"/>
      <c r="R21" s="13"/>
      <c r="S21" s="13"/>
      <c r="T21" s="13"/>
      <c r="U21" s="13">
        <v>111</v>
      </c>
    </row>
    <row r="22" spans="1:21">
      <c r="B22" t="s">
        <v>1180</v>
      </c>
      <c r="C22" s="7"/>
      <c r="D22" s="7">
        <v>24</v>
      </c>
      <c r="E22" s="7">
        <v>66</v>
      </c>
      <c r="F22" s="7">
        <v>66</v>
      </c>
      <c r="G22" s="7">
        <v>80</v>
      </c>
      <c r="H22" s="7">
        <v>36</v>
      </c>
      <c r="I22" s="7">
        <v>272</v>
      </c>
      <c r="N22" t="s">
        <v>1180</v>
      </c>
      <c r="O22" s="13"/>
      <c r="P22" s="13">
        <v>24</v>
      </c>
      <c r="Q22" s="13">
        <v>66</v>
      </c>
      <c r="R22" s="13">
        <v>66</v>
      </c>
      <c r="S22" s="13">
        <v>80</v>
      </c>
      <c r="T22" s="13">
        <v>36</v>
      </c>
      <c r="U22" s="13">
        <v>272</v>
      </c>
    </row>
    <row r="23" spans="1:21">
      <c r="B23" t="s">
        <v>1239</v>
      </c>
      <c r="C23" s="7"/>
      <c r="D23" s="7">
        <v>16</v>
      </c>
      <c r="E23" s="7">
        <v>23</v>
      </c>
      <c r="F23" s="7">
        <v>23</v>
      </c>
      <c r="G23" s="7">
        <v>89</v>
      </c>
      <c r="H23" s="7">
        <v>84</v>
      </c>
      <c r="I23" s="7">
        <v>235</v>
      </c>
      <c r="N23" t="s">
        <v>1239</v>
      </c>
      <c r="O23" s="13"/>
      <c r="P23" s="13">
        <v>16</v>
      </c>
      <c r="Q23" s="13">
        <v>23</v>
      </c>
      <c r="R23" s="13">
        <v>23</v>
      </c>
      <c r="S23" s="13">
        <v>89</v>
      </c>
      <c r="T23" s="13">
        <v>84</v>
      </c>
      <c r="U23" s="13">
        <v>235</v>
      </c>
    </row>
    <row r="24" spans="1:21">
      <c r="B24" t="s">
        <v>1189</v>
      </c>
      <c r="C24" s="7"/>
      <c r="D24" s="7"/>
      <c r="E24" s="7">
        <v>7</v>
      </c>
      <c r="F24" s="7"/>
      <c r="G24" s="7"/>
      <c r="H24" s="7"/>
      <c r="I24" s="7">
        <v>7</v>
      </c>
      <c r="N24" t="s">
        <v>1189</v>
      </c>
      <c r="O24" s="13"/>
      <c r="P24" s="13"/>
      <c r="Q24" s="13">
        <v>7</v>
      </c>
      <c r="R24" s="13"/>
      <c r="S24" s="13"/>
      <c r="T24" s="13"/>
      <c r="U24" s="13">
        <v>7</v>
      </c>
    </row>
    <row r="25" spans="1:21">
      <c r="B25" t="s">
        <v>1181</v>
      </c>
      <c r="C25" s="7">
        <v>22</v>
      </c>
      <c r="D25" s="7">
        <v>8</v>
      </c>
      <c r="E25" s="7">
        <v>1</v>
      </c>
      <c r="F25" s="7">
        <v>1</v>
      </c>
      <c r="G25" s="7"/>
      <c r="H25" s="7"/>
      <c r="I25" s="7">
        <v>32</v>
      </c>
      <c r="N25" t="s">
        <v>1181</v>
      </c>
      <c r="O25" s="13">
        <v>22</v>
      </c>
      <c r="P25" s="13">
        <v>8</v>
      </c>
      <c r="Q25" s="13">
        <v>1</v>
      </c>
      <c r="R25" s="13">
        <v>1</v>
      </c>
      <c r="S25" s="13"/>
      <c r="T25" s="13"/>
      <c r="U25" s="13">
        <v>32</v>
      </c>
    </row>
    <row r="26" spans="1:21">
      <c r="A26" t="s">
        <v>213</v>
      </c>
      <c r="C26" s="7">
        <v>89</v>
      </c>
      <c r="D26" s="7">
        <v>176</v>
      </c>
      <c r="E26" s="7"/>
      <c r="F26" s="7">
        <v>127</v>
      </c>
      <c r="G26" s="7">
        <v>156</v>
      </c>
      <c r="H26" s="7">
        <v>115</v>
      </c>
      <c r="I26" s="7">
        <v>663</v>
      </c>
      <c r="M26" s="28" t="s">
        <v>213</v>
      </c>
      <c r="N26" s="28"/>
      <c r="O26" s="34">
        <v>89</v>
      </c>
      <c r="P26" s="34">
        <v>176</v>
      </c>
      <c r="Q26" s="34"/>
      <c r="R26" s="34">
        <v>127</v>
      </c>
      <c r="S26" s="34">
        <v>156</v>
      </c>
      <c r="T26" s="34">
        <v>115</v>
      </c>
      <c r="U26" s="34">
        <v>663</v>
      </c>
    </row>
    <row r="27" spans="1:21">
      <c r="B27" t="s">
        <v>464</v>
      </c>
      <c r="C27" s="7"/>
      <c r="D27" s="7"/>
      <c r="E27" s="7"/>
      <c r="F27" s="7"/>
      <c r="G27" s="7"/>
      <c r="H27" s="7">
        <v>1</v>
      </c>
      <c r="I27" s="7">
        <v>1</v>
      </c>
      <c r="N27" t="s">
        <v>464</v>
      </c>
      <c r="O27" s="13"/>
      <c r="P27" s="13"/>
      <c r="Q27" s="13"/>
      <c r="R27" s="13"/>
      <c r="S27" s="13"/>
      <c r="T27" s="13">
        <v>1</v>
      </c>
      <c r="U27" s="13">
        <v>1</v>
      </c>
    </row>
    <row r="28" spans="1:21">
      <c r="B28" t="s">
        <v>1163</v>
      </c>
      <c r="C28" s="7">
        <v>2</v>
      </c>
      <c r="D28" s="7">
        <v>3</v>
      </c>
      <c r="E28" s="7"/>
      <c r="F28" s="7">
        <v>2</v>
      </c>
      <c r="G28" s="7">
        <v>1</v>
      </c>
      <c r="H28" s="7">
        <v>1</v>
      </c>
      <c r="I28" s="7">
        <v>9</v>
      </c>
      <c r="N28" t="s">
        <v>1163</v>
      </c>
      <c r="O28" s="13">
        <v>2</v>
      </c>
      <c r="P28" s="13">
        <v>3</v>
      </c>
      <c r="Q28" s="13"/>
      <c r="R28" s="13">
        <v>2</v>
      </c>
      <c r="S28" s="13">
        <v>1</v>
      </c>
      <c r="T28" s="13">
        <v>1</v>
      </c>
      <c r="U28" s="13">
        <v>9</v>
      </c>
    </row>
    <row r="29" spans="1:21">
      <c r="B29" t="s">
        <v>1150</v>
      </c>
      <c r="C29" s="7"/>
      <c r="D29" s="7">
        <v>3</v>
      </c>
      <c r="E29" s="7"/>
      <c r="F29" s="7">
        <v>1</v>
      </c>
      <c r="G29" s="7">
        <v>6</v>
      </c>
      <c r="H29" s="7">
        <v>2</v>
      </c>
      <c r="I29" s="7">
        <v>12</v>
      </c>
      <c r="N29" t="s">
        <v>1150</v>
      </c>
      <c r="O29" s="13"/>
      <c r="P29" s="13">
        <v>3</v>
      </c>
      <c r="Q29" s="13"/>
      <c r="R29" s="13">
        <v>1</v>
      </c>
      <c r="S29" s="13">
        <v>6</v>
      </c>
      <c r="T29" s="13">
        <v>2</v>
      </c>
      <c r="U29" s="13">
        <v>12</v>
      </c>
    </row>
    <row r="30" spans="1:21">
      <c r="B30" t="s">
        <v>1147</v>
      </c>
      <c r="C30" s="7">
        <v>87</v>
      </c>
      <c r="D30" s="7">
        <v>170</v>
      </c>
      <c r="E30" s="7"/>
      <c r="F30" s="7">
        <v>124</v>
      </c>
      <c r="G30" s="7">
        <v>149</v>
      </c>
      <c r="H30" s="7">
        <v>111</v>
      </c>
      <c r="I30" s="7">
        <v>641</v>
      </c>
      <c r="N30" t="s">
        <v>1147</v>
      </c>
      <c r="O30" s="13">
        <v>87</v>
      </c>
      <c r="P30" s="13">
        <v>170</v>
      </c>
      <c r="Q30" s="13"/>
      <c r="R30" s="13">
        <v>124</v>
      </c>
      <c r="S30" s="13">
        <v>149</v>
      </c>
      <c r="T30" s="13">
        <v>111</v>
      </c>
      <c r="U30" s="13">
        <v>641</v>
      </c>
    </row>
    <row r="31" spans="1:21">
      <c r="A31" t="s">
        <v>364</v>
      </c>
      <c r="C31" s="7"/>
      <c r="D31" s="7"/>
      <c r="E31" s="7">
        <v>111</v>
      </c>
      <c r="F31" s="7">
        <v>99</v>
      </c>
      <c r="G31" s="7">
        <v>108</v>
      </c>
      <c r="H31" s="7">
        <v>123</v>
      </c>
      <c r="I31" s="7">
        <v>441</v>
      </c>
      <c r="M31" s="28" t="s">
        <v>364</v>
      </c>
      <c r="N31" s="28"/>
      <c r="O31" s="34"/>
      <c r="P31" s="34"/>
      <c r="Q31" s="34">
        <v>111</v>
      </c>
      <c r="R31" s="34">
        <v>99</v>
      </c>
      <c r="S31" s="34">
        <v>108</v>
      </c>
      <c r="T31" s="34">
        <v>123</v>
      </c>
      <c r="U31" s="34">
        <v>441</v>
      </c>
    </row>
    <row r="32" spans="1:21">
      <c r="B32" t="s">
        <v>1223</v>
      </c>
      <c r="C32" s="7"/>
      <c r="D32" s="7"/>
      <c r="E32" s="7"/>
      <c r="F32" s="7"/>
      <c r="G32" s="7">
        <v>2</v>
      </c>
      <c r="H32" s="7"/>
      <c r="I32" s="7">
        <v>2</v>
      </c>
      <c r="N32" t="s">
        <v>1223</v>
      </c>
      <c r="O32" s="13"/>
      <c r="P32" s="13"/>
      <c r="Q32" s="13"/>
      <c r="R32" s="13"/>
      <c r="S32" s="13">
        <v>2</v>
      </c>
      <c r="T32" s="13"/>
      <c r="U32" s="13">
        <v>2</v>
      </c>
    </row>
    <row r="33" spans="1:21">
      <c r="B33" t="s">
        <v>1249</v>
      </c>
      <c r="C33" s="7"/>
      <c r="D33" s="7"/>
      <c r="E33" s="7">
        <v>1</v>
      </c>
      <c r="F33" s="7"/>
      <c r="G33" s="7">
        <v>1</v>
      </c>
      <c r="H33" s="7"/>
      <c r="I33" s="7">
        <v>2</v>
      </c>
      <c r="N33" t="s">
        <v>1249</v>
      </c>
      <c r="O33" s="13"/>
      <c r="P33" s="13"/>
      <c r="Q33" s="13">
        <v>1</v>
      </c>
      <c r="R33" s="13"/>
      <c r="S33" s="13">
        <v>1</v>
      </c>
      <c r="T33" s="13"/>
      <c r="U33" s="13">
        <v>2</v>
      </c>
    </row>
    <row r="34" spans="1:21">
      <c r="B34" t="s">
        <v>1244</v>
      </c>
      <c r="C34" s="7"/>
      <c r="D34" s="7"/>
      <c r="E34" s="7">
        <v>22</v>
      </c>
      <c r="F34" s="7">
        <v>9</v>
      </c>
      <c r="G34" s="7">
        <v>27</v>
      </c>
      <c r="H34" s="7">
        <v>16</v>
      </c>
      <c r="I34" s="7">
        <v>74</v>
      </c>
      <c r="N34" t="s">
        <v>1244</v>
      </c>
      <c r="O34" s="13"/>
      <c r="P34" s="13"/>
      <c r="Q34" s="13">
        <v>22</v>
      </c>
      <c r="R34" s="13">
        <v>9</v>
      </c>
      <c r="S34" s="13">
        <v>27</v>
      </c>
      <c r="T34" s="13">
        <v>16</v>
      </c>
      <c r="U34" s="13">
        <v>74</v>
      </c>
    </row>
    <row r="35" spans="1:21">
      <c r="B35" t="s">
        <v>1214</v>
      </c>
      <c r="C35" s="7"/>
      <c r="D35" s="7"/>
      <c r="E35" s="7"/>
      <c r="F35" s="7">
        <v>4</v>
      </c>
      <c r="G35" s="7">
        <v>6</v>
      </c>
      <c r="H35" s="7">
        <v>6</v>
      </c>
      <c r="I35" s="7">
        <v>16</v>
      </c>
      <c r="N35" t="s">
        <v>1214</v>
      </c>
      <c r="O35" s="13"/>
      <c r="P35" s="13"/>
      <c r="Q35" s="13"/>
      <c r="R35" s="13">
        <v>4</v>
      </c>
      <c r="S35" s="13">
        <v>6</v>
      </c>
      <c r="T35" s="13">
        <v>6</v>
      </c>
      <c r="U35" s="13">
        <v>16</v>
      </c>
    </row>
    <row r="36" spans="1:21">
      <c r="B36" t="s">
        <v>1178</v>
      </c>
      <c r="C36" s="7"/>
      <c r="D36" s="7"/>
      <c r="E36" s="7"/>
      <c r="F36" s="7"/>
      <c r="G36" s="7">
        <v>3</v>
      </c>
      <c r="H36" s="7"/>
      <c r="I36" s="7">
        <v>3</v>
      </c>
      <c r="N36" t="s">
        <v>1178</v>
      </c>
      <c r="O36" s="13"/>
      <c r="P36" s="13"/>
      <c r="Q36" s="13"/>
      <c r="R36" s="13"/>
      <c r="S36" s="13">
        <v>3</v>
      </c>
      <c r="T36" s="13"/>
      <c r="U36" s="13">
        <v>3</v>
      </c>
    </row>
    <row r="37" spans="1:21">
      <c r="B37" t="s">
        <v>1248</v>
      </c>
      <c r="C37" s="7"/>
      <c r="D37" s="7"/>
      <c r="E37" s="7">
        <v>9</v>
      </c>
      <c r="F37" s="7">
        <v>9</v>
      </c>
      <c r="G37" s="7">
        <v>6</v>
      </c>
      <c r="H37" s="7">
        <v>7</v>
      </c>
      <c r="I37" s="7">
        <v>31</v>
      </c>
      <c r="N37" t="s">
        <v>1248</v>
      </c>
      <c r="O37" s="13"/>
      <c r="P37" s="13"/>
      <c r="Q37" s="13">
        <v>9</v>
      </c>
      <c r="R37" s="13">
        <v>9</v>
      </c>
      <c r="S37" s="13">
        <v>6</v>
      </c>
      <c r="T37" s="13">
        <v>7</v>
      </c>
      <c r="U37" s="13">
        <v>31</v>
      </c>
    </row>
    <row r="38" spans="1:21">
      <c r="B38" t="s">
        <v>1234</v>
      </c>
      <c r="C38" s="7"/>
      <c r="D38" s="7"/>
      <c r="E38" s="7">
        <v>23</v>
      </c>
      <c r="F38" s="7">
        <v>23</v>
      </c>
      <c r="G38" s="7">
        <v>9</v>
      </c>
      <c r="H38" s="7">
        <v>33</v>
      </c>
      <c r="I38" s="7">
        <v>88</v>
      </c>
      <c r="N38" t="s">
        <v>1234</v>
      </c>
      <c r="O38" s="13"/>
      <c r="P38" s="13"/>
      <c r="Q38" s="13">
        <v>23</v>
      </c>
      <c r="R38" s="13">
        <v>23</v>
      </c>
      <c r="S38" s="13">
        <v>9</v>
      </c>
      <c r="T38" s="13">
        <v>33</v>
      </c>
      <c r="U38" s="13">
        <v>88</v>
      </c>
    </row>
    <row r="39" spans="1:21">
      <c r="B39" t="s">
        <v>1150</v>
      </c>
      <c r="C39" s="7"/>
      <c r="D39" s="7"/>
      <c r="E39" s="7">
        <v>56</v>
      </c>
      <c r="F39" s="7">
        <v>49</v>
      </c>
      <c r="G39" s="7">
        <v>52</v>
      </c>
      <c r="H39" s="7">
        <v>44</v>
      </c>
      <c r="I39" s="7">
        <v>201</v>
      </c>
      <c r="N39" t="s">
        <v>1150</v>
      </c>
      <c r="O39" s="13"/>
      <c r="P39" s="13"/>
      <c r="Q39" s="13">
        <v>56</v>
      </c>
      <c r="R39" s="13">
        <v>49</v>
      </c>
      <c r="S39" s="13">
        <v>52</v>
      </c>
      <c r="T39" s="13">
        <v>44</v>
      </c>
      <c r="U39" s="13">
        <v>201</v>
      </c>
    </row>
    <row r="40" spans="1:21">
      <c r="B40" t="s">
        <v>1228</v>
      </c>
      <c r="C40" s="7"/>
      <c r="D40" s="7"/>
      <c r="E40" s="7"/>
      <c r="F40" s="7"/>
      <c r="G40" s="7"/>
      <c r="H40" s="7">
        <v>16</v>
      </c>
      <c r="I40" s="7">
        <v>16</v>
      </c>
      <c r="N40" t="s">
        <v>1228</v>
      </c>
      <c r="O40" s="13"/>
      <c r="P40" s="13"/>
      <c r="Q40" s="13"/>
      <c r="R40" s="13"/>
      <c r="S40" s="13"/>
      <c r="T40" s="13">
        <v>16</v>
      </c>
      <c r="U40" s="13">
        <v>16</v>
      </c>
    </row>
    <row r="41" spans="1:21">
      <c r="B41" t="s">
        <v>364</v>
      </c>
      <c r="C41" s="7"/>
      <c r="D41" s="7"/>
      <c r="E41" s="7"/>
      <c r="F41" s="7">
        <v>5</v>
      </c>
      <c r="G41" s="7">
        <v>2</v>
      </c>
      <c r="H41" s="7">
        <v>1</v>
      </c>
      <c r="I41" s="7">
        <v>8</v>
      </c>
      <c r="N41" t="s">
        <v>364</v>
      </c>
      <c r="O41" s="13"/>
      <c r="P41" s="13"/>
      <c r="Q41" s="13"/>
      <c r="R41" s="13">
        <v>5</v>
      </c>
      <c r="S41" s="13">
        <v>2</v>
      </c>
      <c r="T41" s="13">
        <v>1</v>
      </c>
      <c r="U41" s="13">
        <v>8</v>
      </c>
    </row>
    <row r="42" spans="1:21">
      <c r="A42" t="s">
        <v>295</v>
      </c>
      <c r="C42" s="7"/>
      <c r="D42" s="7">
        <v>54</v>
      </c>
      <c r="E42" s="7">
        <v>70</v>
      </c>
      <c r="F42" s="7">
        <v>57</v>
      </c>
      <c r="G42" s="7">
        <v>63</v>
      </c>
      <c r="H42" s="7">
        <v>59</v>
      </c>
      <c r="I42" s="7">
        <v>303</v>
      </c>
      <c r="M42" s="28" t="s">
        <v>295</v>
      </c>
      <c r="N42" s="28"/>
      <c r="O42" s="34"/>
      <c r="P42" s="34">
        <v>54</v>
      </c>
      <c r="Q42" s="34">
        <v>70</v>
      </c>
      <c r="R42" s="34">
        <v>57</v>
      </c>
      <c r="S42" s="34">
        <v>63</v>
      </c>
      <c r="T42" s="34">
        <v>59</v>
      </c>
      <c r="U42" s="34">
        <v>303</v>
      </c>
    </row>
    <row r="43" spans="1:21">
      <c r="B43" t="s">
        <v>295</v>
      </c>
      <c r="C43" s="7"/>
      <c r="D43" s="7">
        <v>54</v>
      </c>
      <c r="E43" s="7">
        <v>70</v>
      </c>
      <c r="F43" s="7">
        <v>57</v>
      </c>
      <c r="G43" s="7">
        <v>63</v>
      </c>
      <c r="H43" s="7">
        <v>59</v>
      </c>
      <c r="I43" s="7">
        <v>303</v>
      </c>
      <c r="N43" t="s">
        <v>295</v>
      </c>
      <c r="O43" s="13"/>
      <c r="P43" s="13">
        <v>54</v>
      </c>
      <c r="Q43" s="13">
        <v>70</v>
      </c>
      <c r="R43" s="13">
        <v>57</v>
      </c>
      <c r="S43" s="13">
        <v>63</v>
      </c>
      <c r="T43" s="13">
        <v>59</v>
      </c>
      <c r="U43" s="13">
        <v>303</v>
      </c>
    </row>
    <row r="44" spans="1:21">
      <c r="A44" t="s">
        <v>394</v>
      </c>
      <c r="C44" s="7">
        <v>47</v>
      </c>
      <c r="D44" s="7">
        <v>83</v>
      </c>
      <c r="E44" s="7">
        <v>57</v>
      </c>
      <c r="F44" s="7"/>
      <c r="G44" s="7">
        <v>51</v>
      </c>
      <c r="H44" s="7">
        <v>33</v>
      </c>
      <c r="I44" s="7">
        <v>271</v>
      </c>
      <c r="M44" s="28" t="s">
        <v>394</v>
      </c>
      <c r="N44" s="28"/>
      <c r="O44" s="34">
        <v>47</v>
      </c>
      <c r="P44" s="34">
        <v>83</v>
      </c>
      <c r="Q44" s="34">
        <v>57</v>
      </c>
      <c r="R44" s="34"/>
      <c r="S44" s="34">
        <v>51</v>
      </c>
      <c r="T44" s="34">
        <v>33</v>
      </c>
      <c r="U44" s="34">
        <v>271</v>
      </c>
    </row>
    <row r="45" spans="1:21">
      <c r="B45" t="s">
        <v>615</v>
      </c>
      <c r="C45" s="7"/>
      <c r="D45" s="7"/>
      <c r="E45" s="7"/>
      <c r="F45" s="7"/>
      <c r="G45" s="7">
        <v>2</v>
      </c>
      <c r="H45" s="7">
        <v>3</v>
      </c>
      <c r="I45" s="7">
        <v>5</v>
      </c>
      <c r="N45" t="s">
        <v>615</v>
      </c>
      <c r="O45" s="13"/>
      <c r="P45" s="13"/>
      <c r="Q45" s="13"/>
      <c r="R45" s="13"/>
      <c r="S45" s="13">
        <v>2</v>
      </c>
      <c r="T45" s="13">
        <v>3</v>
      </c>
      <c r="U45" s="13">
        <v>5</v>
      </c>
    </row>
    <row r="46" spans="1:21">
      <c r="B46" t="s">
        <v>1231</v>
      </c>
      <c r="C46" s="7">
        <v>1</v>
      </c>
      <c r="D46" s="7"/>
      <c r="E46" s="7"/>
      <c r="F46" s="7"/>
      <c r="G46" s="7"/>
      <c r="H46" s="7"/>
      <c r="I46" s="7">
        <v>1</v>
      </c>
      <c r="N46" t="s">
        <v>1231</v>
      </c>
      <c r="O46" s="13">
        <v>1</v>
      </c>
      <c r="P46" s="13"/>
      <c r="Q46" s="13"/>
      <c r="R46" s="13"/>
      <c r="S46" s="13"/>
      <c r="T46" s="13"/>
      <c r="U46" s="13">
        <v>1</v>
      </c>
    </row>
    <row r="47" spans="1:21">
      <c r="B47" t="s">
        <v>1223</v>
      </c>
      <c r="C47" s="7"/>
      <c r="D47" s="7"/>
      <c r="E47" s="7"/>
      <c r="F47" s="7"/>
      <c r="G47" s="7">
        <v>1</v>
      </c>
      <c r="H47" s="7">
        <v>1</v>
      </c>
      <c r="I47" s="7">
        <v>2</v>
      </c>
      <c r="N47" t="s">
        <v>1223</v>
      </c>
      <c r="O47" s="13"/>
      <c r="P47" s="13"/>
      <c r="Q47" s="13"/>
      <c r="R47" s="13"/>
      <c r="S47" s="13">
        <v>1</v>
      </c>
      <c r="T47" s="13">
        <v>1</v>
      </c>
      <c r="U47" s="13">
        <v>2</v>
      </c>
    </row>
    <row r="48" spans="1:21">
      <c r="B48" t="s">
        <v>79</v>
      </c>
      <c r="C48" s="7"/>
      <c r="D48" s="7">
        <v>3</v>
      </c>
      <c r="E48" s="7"/>
      <c r="F48" s="7"/>
      <c r="G48" s="7">
        <v>3</v>
      </c>
      <c r="H48" s="7">
        <v>2</v>
      </c>
      <c r="I48" s="7">
        <v>8</v>
      </c>
      <c r="N48" t="s">
        <v>79</v>
      </c>
      <c r="O48" s="13"/>
      <c r="P48" s="13">
        <v>3</v>
      </c>
      <c r="Q48" s="13"/>
      <c r="R48" s="13"/>
      <c r="S48" s="13">
        <v>3</v>
      </c>
      <c r="T48" s="13">
        <v>2</v>
      </c>
      <c r="U48" s="13">
        <v>8</v>
      </c>
    </row>
    <row r="49" spans="2:21">
      <c r="B49" t="s">
        <v>1217</v>
      </c>
      <c r="C49" s="7"/>
      <c r="D49" s="7">
        <v>8</v>
      </c>
      <c r="E49" s="7"/>
      <c r="F49" s="7"/>
      <c r="G49" s="7"/>
      <c r="H49" s="7">
        <v>1</v>
      </c>
      <c r="I49" s="7">
        <v>9</v>
      </c>
      <c r="N49" t="s">
        <v>1217</v>
      </c>
      <c r="O49" s="13"/>
      <c r="P49" s="13">
        <v>8</v>
      </c>
      <c r="Q49" s="13"/>
      <c r="R49" s="13"/>
      <c r="S49" s="13"/>
      <c r="T49" s="13">
        <v>1</v>
      </c>
      <c r="U49" s="13">
        <v>9</v>
      </c>
    </row>
    <row r="50" spans="2:21">
      <c r="B50" t="s">
        <v>1224</v>
      </c>
      <c r="C50" s="7">
        <v>1</v>
      </c>
      <c r="D50" s="7"/>
      <c r="E50" s="7"/>
      <c r="F50" s="7"/>
      <c r="G50" s="7">
        <v>1</v>
      </c>
      <c r="H50" s="7"/>
      <c r="I50" s="7">
        <v>2</v>
      </c>
      <c r="N50" t="s">
        <v>1224</v>
      </c>
      <c r="O50" s="13">
        <v>1</v>
      </c>
      <c r="P50" s="13"/>
      <c r="Q50" s="13"/>
      <c r="R50" s="13"/>
      <c r="S50" s="13">
        <v>1</v>
      </c>
      <c r="T50" s="13"/>
      <c r="U50" s="13">
        <v>2</v>
      </c>
    </row>
    <row r="51" spans="2:21">
      <c r="B51" t="s">
        <v>1235</v>
      </c>
      <c r="C51" s="7"/>
      <c r="D51" s="7">
        <v>8</v>
      </c>
      <c r="E51" s="7"/>
      <c r="F51" s="7"/>
      <c r="G51" s="7"/>
      <c r="H51" s="7"/>
      <c r="I51" s="7">
        <v>8</v>
      </c>
      <c r="N51" t="s">
        <v>1235</v>
      </c>
      <c r="O51" s="13"/>
      <c r="P51" s="13">
        <v>8</v>
      </c>
      <c r="Q51" s="13"/>
      <c r="R51" s="13"/>
      <c r="S51" s="13"/>
      <c r="T51" s="13"/>
      <c r="U51" s="13">
        <v>8</v>
      </c>
    </row>
    <row r="52" spans="2:21">
      <c r="B52" t="s">
        <v>464</v>
      </c>
      <c r="C52" s="7">
        <v>1</v>
      </c>
      <c r="D52" s="7">
        <v>2</v>
      </c>
      <c r="E52" s="7">
        <v>1</v>
      </c>
      <c r="F52" s="7"/>
      <c r="G52" s="7">
        <v>8</v>
      </c>
      <c r="H52" s="7"/>
      <c r="I52" s="7">
        <v>12</v>
      </c>
      <c r="N52" t="s">
        <v>464</v>
      </c>
      <c r="O52" s="13">
        <v>1</v>
      </c>
      <c r="P52" s="13">
        <v>2</v>
      </c>
      <c r="Q52" s="13">
        <v>1</v>
      </c>
      <c r="R52" s="13"/>
      <c r="S52" s="13">
        <v>8</v>
      </c>
      <c r="T52" s="13"/>
      <c r="U52" s="13">
        <v>12</v>
      </c>
    </row>
    <row r="53" spans="2:21">
      <c r="B53" t="s">
        <v>1214</v>
      </c>
      <c r="C53" s="7"/>
      <c r="D53" s="7"/>
      <c r="E53" s="7"/>
      <c r="F53" s="7"/>
      <c r="G53" s="7">
        <v>2</v>
      </c>
      <c r="H53" s="7">
        <v>1</v>
      </c>
      <c r="I53" s="7">
        <v>3</v>
      </c>
      <c r="N53" t="s">
        <v>1214</v>
      </c>
      <c r="O53" s="13"/>
      <c r="P53" s="13"/>
      <c r="Q53" s="13"/>
      <c r="R53" s="13"/>
      <c r="S53" s="13">
        <v>2</v>
      </c>
      <c r="T53" s="13">
        <v>1</v>
      </c>
      <c r="U53" s="13">
        <v>3</v>
      </c>
    </row>
    <row r="54" spans="2:21">
      <c r="B54" t="s">
        <v>1204</v>
      </c>
      <c r="C54" s="7"/>
      <c r="D54" s="7"/>
      <c r="E54" s="7"/>
      <c r="F54" s="7"/>
      <c r="G54" s="7">
        <v>5</v>
      </c>
      <c r="H54" s="7">
        <v>1</v>
      </c>
      <c r="I54" s="7">
        <v>6</v>
      </c>
      <c r="N54" t="s">
        <v>1204</v>
      </c>
      <c r="O54" s="13"/>
      <c r="P54" s="13"/>
      <c r="Q54" s="13"/>
      <c r="R54" s="13"/>
      <c r="S54" s="13">
        <v>5</v>
      </c>
      <c r="T54" s="13">
        <v>1</v>
      </c>
      <c r="U54" s="13">
        <v>6</v>
      </c>
    </row>
    <row r="55" spans="2:21">
      <c r="B55" t="s">
        <v>1167</v>
      </c>
      <c r="C55" s="7">
        <v>4</v>
      </c>
      <c r="D55" s="7">
        <v>24</v>
      </c>
      <c r="E55" s="7">
        <v>10</v>
      </c>
      <c r="F55" s="7"/>
      <c r="G55" s="7">
        <v>11</v>
      </c>
      <c r="H55" s="7"/>
      <c r="I55" s="7">
        <v>49</v>
      </c>
      <c r="N55" t="s">
        <v>1167</v>
      </c>
      <c r="O55" s="13">
        <v>4</v>
      </c>
      <c r="P55" s="13">
        <v>24</v>
      </c>
      <c r="Q55" s="13">
        <v>10</v>
      </c>
      <c r="R55" s="13"/>
      <c r="S55" s="13">
        <v>11</v>
      </c>
      <c r="T55" s="13"/>
      <c r="U55" s="13">
        <v>49</v>
      </c>
    </row>
    <row r="56" spans="2:21">
      <c r="B56" t="s">
        <v>1203</v>
      </c>
      <c r="C56" s="7">
        <v>22</v>
      </c>
      <c r="D56" s="7">
        <v>12</v>
      </c>
      <c r="E56" s="7">
        <v>13</v>
      </c>
      <c r="F56" s="7"/>
      <c r="G56" s="7">
        <v>4</v>
      </c>
      <c r="H56" s="7">
        <v>3</v>
      </c>
      <c r="I56" s="7">
        <v>54</v>
      </c>
      <c r="N56" t="s">
        <v>1203</v>
      </c>
      <c r="O56" s="13">
        <v>22</v>
      </c>
      <c r="P56" s="13">
        <v>12</v>
      </c>
      <c r="Q56" s="13">
        <v>13</v>
      </c>
      <c r="R56" s="13"/>
      <c r="S56" s="13">
        <v>4</v>
      </c>
      <c r="T56" s="13">
        <v>3</v>
      </c>
      <c r="U56" s="13">
        <v>54</v>
      </c>
    </row>
    <row r="57" spans="2:21">
      <c r="B57" t="s">
        <v>1227</v>
      </c>
      <c r="C57" s="7">
        <v>2</v>
      </c>
      <c r="D57" s="7"/>
      <c r="E57" s="7">
        <v>1</v>
      </c>
      <c r="F57" s="7"/>
      <c r="G57" s="7"/>
      <c r="H57" s="7"/>
      <c r="I57" s="7">
        <v>3</v>
      </c>
      <c r="N57" t="s">
        <v>1227</v>
      </c>
      <c r="O57" s="13">
        <v>2</v>
      </c>
      <c r="P57" s="13"/>
      <c r="Q57" s="13">
        <v>1</v>
      </c>
      <c r="R57" s="13"/>
      <c r="S57" s="13"/>
      <c r="T57" s="13"/>
      <c r="U57" s="13">
        <v>3</v>
      </c>
    </row>
    <row r="58" spans="2:21">
      <c r="B58" t="s">
        <v>1162</v>
      </c>
      <c r="C58" s="7"/>
      <c r="D58" s="7">
        <v>1</v>
      </c>
      <c r="E58" s="7"/>
      <c r="F58" s="7"/>
      <c r="G58" s="7"/>
      <c r="H58" s="7"/>
      <c r="I58" s="7">
        <v>1</v>
      </c>
      <c r="N58" t="s">
        <v>1162</v>
      </c>
      <c r="O58" s="13"/>
      <c r="P58" s="13">
        <v>1</v>
      </c>
      <c r="Q58" s="13"/>
      <c r="R58" s="13"/>
      <c r="S58" s="13"/>
      <c r="T58" s="13"/>
      <c r="U58" s="13">
        <v>1</v>
      </c>
    </row>
    <row r="59" spans="2:21">
      <c r="B59" t="s">
        <v>1153</v>
      </c>
      <c r="C59" s="7">
        <v>1</v>
      </c>
      <c r="D59" s="7"/>
      <c r="E59" s="7"/>
      <c r="F59" s="7"/>
      <c r="G59" s="7"/>
      <c r="H59" s="7"/>
      <c r="I59" s="7">
        <v>1</v>
      </c>
      <c r="N59" t="s">
        <v>1153</v>
      </c>
      <c r="O59" s="13">
        <v>1</v>
      </c>
      <c r="P59" s="13"/>
      <c r="Q59" s="13"/>
      <c r="R59" s="13"/>
      <c r="S59" s="13"/>
      <c r="T59" s="13"/>
      <c r="U59" s="13">
        <v>1</v>
      </c>
    </row>
    <row r="60" spans="2:21">
      <c r="B60" t="s">
        <v>1200</v>
      </c>
      <c r="C60" s="7"/>
      <c r="D60" s="7">
        <v>1</v>
      </c>
      <c r="E60" s="7"/>
      <c r="F60" s="7"/>
      <c r="G60" s="7"/>
      <c r="H60" s="7"/>
      <c r="I60" s="7">
        <v>1</v>
      </c>
      <c r="N60" t="s">
        <v>1200</v>
      </c>
      <c r="O60" s="13"/>
      <c r="P60" s="13">
        <v>1</v>
      </c>
      <c r="Q60" s="13"/>
      <c r="R60" s="13"/>
      <c r="S60" s="13"/>
      <c r="T60" s="13"/>
      <c r="U60" s="13">
        <v>1</v>
      </c>
    </row>
    <row r="61" spans="2:21">
      <c r="B61" t="s">
        <v>1240</v>
      </c>
      <c r="C61" s="7"/>
      <c r="D61" s="7">
        <v>1</v>
      </c>
      <c r="E61" s="7"/>
      <c r="F61" s="7"/>
      <c r="G61" s="7">
        <v>2</v>
      </c>
      <c r="H61" s="7"/>
      <c r="I61" s="7">
        <v>3</v>
      </c>
      <c r="N61" t="s">
        <v>1240</v>
      </c>
      <c r="O61" s="13"/>
      <c r="P61" s="13">
        <v>1</v>
      </c>
      <c r="Q61" s="13"/>
      <c r="R61" s="13"/>
      <c r="S61" s="13">
        <v>2</v>
      </c>
      <c r="T61" s="13"/>
      <c r="U61" s="13">
        <v>3</v>
      </c>
    </row>
    <row r="62" spans="2:21">
      <c r="B62" t="s">
        <v>1211</v>
      </c>
      <c r="C62" s="7"/>
      <c r="D62" s="7">
        <v>1</v>
      </c>
      <c r="E62" s="7">
        <v>2</v>
      </c>
      <c r="F62" s="7"/>
      <c r="G62" s="7">
        <v>1</v>
      </c>
      <c r="H62" s="7"/>
      <c r="I62" s="7">
        <v>4</v>
      </c>
      <c r="N62" t="s">
        <v>1211</v>
      </c>
      <c r="O62" s="13"/>
      <c r="P62" s="13">
        <v>1</v>
      </c>
      <c r="Q62" s="13">
        <v>2</v>
      </c>
      <c r="R62" s="13"/>
      <c r="S62" s="13">
        <v>1</v>
      </c>
      <c r="T62" s="13"/>
      <c r="U62" s="13">
        <v>4</v>
      </c>
    </row>
    <row r="63" spans="2:21">
      <c r="B63" t="s">
        <v>1213</v>
      </c>
      <c r="C63" s="7">
        <v>3</v>
      </c>
      <c r="D63" s="7">
        <v>4</v>
      </c>
      <c r="E63" s="7"/>
      <c r="F63" s="7"/>
      <c r="G63" s="7"/>
      <c r="H63" s="7"/>
      <c r="I63" s="7">
        <v>7</v>
      </c>
      <c r="N63" t="s">
        <v>1213</v>
      </c>
      <c r="O63" s="13">
        <v>3</v>
      </c>
      <c r="P63" s="13">
        <v>4</v>
      </c>
      <c r="Q63" s="13"/>
      <c r="R63" s="13"/>
      <c r="S63" s="13"/>
      <c r="T63" s="13"/>
      <c r="U63" s="13">
        <v>7</v>
      </c>
    </row>
    <row r="64" spans="2:21">
      <c r="B64" t="s">
        <v>1262</v>
      </c>
      <c r="C64" s="7"/>
      <c r="D64" s="7"/>
      <c r="E64" s="7"/>
      <c r="F64" s="7"/>
      <c r="G64" s="7"/>
      <c r="H64" s="7">
        <v>1</v>
      </c>
      <c r="I64" s="7">
        <v>1</v>
      </c>
      <c r="N64" t="s">
        <v>1262</v>
      </c>
      <c r="O64" s="13"/>
      <c r="P64" s="13"/>
      <c r="Q64" s="13"/>
      <c r="R64" s="13"/>
      <c r="S64" s="13"/>
      <c r="T64" s="13">
        <v>1</v>
      </c>
      <c r="U64" s="13">
        <v>1</v>
      </c>
    </row>
    <row r="65" spans="1:21">
      <c r="B65" t="s">
        <v>1208</v>
      </c>
      <c r="C65" s="7">
        <v>4</v>
      </c>
      <c r="D65" s="7"/>
      <c r="E65" s="7">
        <v>1</v>
      </c>
      <c r="F65" s="7"/>
      <c r="G65" s="7"/>
      <c r="H65" s="7"/>
      <c r="I65" s="7">
        <v>5</v>
      </c>
      <c r="N65" t="s">
        <v>1208</v>
      </c>
      <c r="O65" s="13">
        <v>4</v>
      </c>
      <c r="P65" s="13"/>
      <c r="Q65" s="13">
        <v>1</v>
      </c>
      <c r="R65" s="13"/>
      <c r="S65" s="13"/>
      <c r="T65" s="13"/>
      <c r="U65" s="13">
        <v>5</v>
      </c>
    </row>
    <row r="66" spans="1:21">
      <c r="B66" t="s">
        <v>1173</v>
      </c>
      <c r="C66" s="7"/>
      <c r="D66" s="7">
        <v>1</v>
      </c>
      <c r="E66" s="7"/>
      <c r="F66" s="7"/>
      <c r="G66" s="7"/>
      <c r="H66" s="7"/>
      <c r="I66" s="7">
        <v>1</v>
      </c>
      <c r="N66" t="s">
        <v>1173</v>
      </c>
      <c r="O66" s="13"/>
      <c r="P66" s="13">
        <v>1</v>
      </c>
      <c r="Q66" s="13"/>
      <c r="R66" s="13"/>
      <c r="S66" s="13"/>
      <c r="T66" s="13"/>
      <c r="U66" s="13">
        <v>1</v>
      </c>
    </row>
    <row r="67" spans="1:21">
      <c r="B67" t="s">
        <v>1201</v>
      </c>
      <c r="C67" s="7"/>
      <c r="D67" s="7">
        <v>9</v>
      </c>
      <c r="E67" s="7"/>
      <c r="F67" s="7"/>
      <c r="G67" s="7"/>
      <c r="H67" s="7">
        <v>2</v>
      </c>
      <c r="I67" s="7">
        <v>11</v>
      </c>
      <c r="N67" t="s">
        <v>1201</v>
      </c>
      <c r="O67" s="13"/>
      <c r="P67" s="13">
        <v>9</v>
      </c>
      <c r="Q67" s="13"/>
      <c r="R67" s="13"/>
      <c r="S67" s="13"/>
      <c r="T67" s="13">
        <v>2</v>
      </c>
      <c r="U67" s="13">
        <v>11</v>
      </c>
    </row>
    <row r="68" spans="1:21">
      <c r="B68" t="s">
        <v>1241</v>
      </c>
      <c r="C68" s="7"/>
      <c r="D68" s="7"/>
      <c r="E68" s="7"/>
      <c r="F68" s="7"/>
      <c r="G68" s="7">
        <v>1</v>
      </c>
      <c r="H68" s="7">
        <v>3</v>
      </c>
      <c r="I68" s="7">
        <v>4</v>
      </c>
      <c r="N68" t="s">
        <v>1241</v>
      </c>
      <c r="O68" s="13"/>
      <c r="P68" s="13"/>
      <c r="Q68" s="13"/>
      <c r="R68" s="13"/>
      <c r="S68" s="13">
        <v>1</v>
      </c>
      <c r="T68" s="13">
        <v>3</v>
      </c>
      <c r="U68" s="13">
        <v>4</v>
      </c>
    </row>
    <row r="69" spans="1:21">
      <c r="B69" t="s">
        <v>135</v>
      </c>
      <c r="C69" s="7"/>
      <c r="D69" s="7"/>
      <c r="E69" s="7"/>
      <c r="F69" s="7"/>
      <c r="G69" s="7"/>
      <c r="H69" s="7">
        <v>1</v>
      </c>
      <c r="I69" s="7">
        <v>1</v>
      </c>
      <c r="N69" t="s">
        <v>135</v>
      </c>
      <c r="O69" s="13"/>
      <c r="P69" s="13"/>
      <c r="Q69" s="13"/>
      <c r="R69" s="13"/>
      <c r="S69" s="13"/>
      <c r="T69" s="13">
        <v>1</v>
      </c>
      <c r="U69" s="13">
        <v>1</v>
      </c>
    </row>
    <row r="70" spans="1:21">
      <c r="B70" t="s">
        <v>319</v>
      </c>
      <c r="C70" s="7">
        <v>2</v>
      </c>
      <c r="D70" s="7">
        <v>6</v>
      </c>
      <c r="E70" s="7">
        <v>3</v>
      </c>
      <c r="F70" s="7"/>
      <c r="G70" s="7"/>
      <c r="H70" s="7">
        <v>3</v>
      </c>
      <c r="I70" s="7">
        <v>14</v>
      </c>
      <c r="N70" t="s">
        <v>319</v>
      </c>
      <c r="O70" s="13">
        <v>2</v>
      </c>
      <c r="P70" s="13">
        <v>6</v>
      </c>
      <c r="Q70" s="13">
        <v>3</v>
      </c>
      <c r="R70" s="13"/>
      <c r="S70" s="13"/>
      <c r="T70" s="13">
        <v>3</v>
      </c>
      <c r="U70" s="13">
        <v>14</v>
      </c>
    </row>
    <row r="71" spans="1:21">
      <c r="B71" t="s">
        <v>116</v>
      </c>
      <c r="C71" s="7"/>
      <c r="D71" s="7"/>
      <c r="E71" s="7">
        <v>20</v>
      </c>
      <c r="F71" s="7"/>
      <c r="G71" s="7"/>
      <c r="H71" s="7"/>
      <c r="I71" s="7">
        <v>20</v>
      </c>
      <c r="N71" t="s">
        <v>116</v>
      </c>
      <c r="O71" s="13"/>
      <c r="P71" s="13"/>
      <c r="Q71" s="13">
        <v>20</v>
      </c>
      <c r="R71" s="13"/>
      <c r="S71" s="13"/>
      <c r="T71" s="13"/>
      <c r="U71" s="13">
        <v>20</v>
      </c>
    </row>
    <row r="72" spans="1:21">
      <c r="B72" t="s">
        <v>445</v>
      </c>
      <c r="C72" s="7">
        <v>3</v>
      </c>
      <c r="D72" s="7"/>
      <c r="E72" s="7">
        <v>4</v>
      </c>
      <c r="F72" s="7"/>
      <c r="G72" s="7">
        <v>5</v>
      </c>
      <c r="H72" s="7">
        <v>6</v>
      </c>
      <c r="I72" s="7">
        <v>18</v>
      </c>
      <c r="N72" t="s">
        <v>445</v>
      </c>
      <c r="O72" s="13">
        <v>3</v>
      </c>
      <c r="P72" s="13"/>
      <c r="Q72" s="13">
        <v>4</v>
      </c>
      <c r="R72" s="13"/>
      <c r="S72" s="13">
        <v>5</v>
      </c>
      <c r="T72" s="13">
        <v>6</v>
      </c>
      <c r="U72" s="13">
        <v>18</v>
      </c>
    </row>
    <row r="73" spans="1:21">
      <c r="B73" t="s">
        <v>1228</v>
      </c>
      <c r="C73" s="7">
        <v>2</v>
      </c>
      <c r="D73" s="7">
        <v>1</v>
      </c>
      <c r="E73" s="7"/>
      <c r="F73" s="7"/>
      <c r="G73" s="7"/>
      <c r="H73" s="7"/>
      <c r="I73" s="7">
        <v>3</v>
      </c>
      <c r="N73" t="s">
        <v>1228</v>
      </c>
      <c r="O73" s="13">
        <v>2</v>
      </c>
      <c r="P73" s="13">
        <v>1</v>
      </c>
      <c r="Q73" s="13"/>
      <c r="R73" s="13"/>
      <c r="S73" s="13"/>
      <c r="T73" s="13"/>
      <c r="U73" s="13">
        <v>3</v>
      </c>
    </row>
    <row r="74" spans="1:21">
      <c r="B74" t="s">
        <v>1202</v>
      </c>
      <c r="C74" s="7">
        <v>1</v>
      </c>
      <c r="D74" s="7">
        <v>1</v>
      </c>
      <c r="E74" s="7">
        <v>1</v>
      </c>
      <c r="F74" s="7"/>
      <c r="G74" s="7"/>
      <c r="H74" s="7"/>
      <c r="I74" s="7">
        <v>3</v>
      </c>
      <c r="N74" t="s">
        <v>1202</v>
      </c>
      <c r="O74" s="13">
        <v>1</v>
      </c>
      <c r="P74" s="13">
        <v>1</v>
      </c>
      <c r="Q74" s="13">
        <v>1</v>
      </c>
      <c r="R74" s="13"/>
      <c r="S74" s="13"/>
      <c r="T74" s="13"/>
      <c r="U74" s="13">
        <v>3</v>
      </c>
    </row>
    <row r="75" spans="1:21">
      <c r="B75" t="s">
        <v>1238</v>
      </c>
      <c r="C75" s="7"/>
      <c r="D75" s="7"/>
      <c r="E75" s="7"/>
      <c r="F75" s="7"/>
      <c r="G75" s="7"/>
      <c r="H75" s="7">
        <v>1</v>
      </c>
      <c r="I75" s="7">
        <v>1</v>
      </c>
      <c r="N75" t="s">
        <v>1238</v>
      </c>
      <c r="O75" s="13"/>
      <c r="P75" s="13"/>
      <c r="Q75" s="13"/>
      <c r="R75" s="13"/>
      <c r="S75" s="13"/>
      <c r="T75" s="13">
        <v>1</v>
      </c>
      <c r="U75" s="13">
        <v>1</v>
      </c>
    </row>
    <row r="76" spans="1:21">
      <c r="B76" t="s">
        <v>1169</v>
      </c>
      <c r="C76" s="7"/>
      <c r="D76" s="7"/>
      <c r="E76" s="7"/>
      <c r="F76" s="7"/>
      <c r="G76" s="7"/>
      <c r="H76" s="7">
        <v>1</v>
      </c>
      <c r="I76" s="7">
        <v>1</v>
      </c>
      <c r="N76" t="s">
        <v>1169</v>
      </c>
      <c r="O76" s="13"/>
      <c r="P76" s="13"/>
      <c r="Q76" s="13"/>
      <c r="R76" s="13"/>
      <c r="S76" s="13"/>
      <c r="T76" s="13">
        <v>1</v>
      </c>
      <c r="U76" s="13">
        <v>1</v>
      </c>
    </row>
    <row r="77" spans="1:21">
      <c r="B77" t="s">
        <v>1218</v>
      </c>
      <c r="C77" s="7"/>
      <c r="D77" s="7"/>
      <c r="E77" s="7">
        <v>1</v>
      </c>
      <c r="F77" s="7"/>
      <c r="G77" s="7">
        <v>3</v>
      </c>
      <c r="H77" s="7"/>
      <c r="I77" s="7">
        <v>4</v>
      </c>
      <c r="N77" t="s">
        <v>1218</v>
      </c>
      <c r="O77" s="13"/>
      <c r="P77" s="13"/>
      <c r="Q77" s="13">
        <v>1</v>
      </c>
      <c r="R77" s="13"/>
      <c r="S77" s="13">
        <v>3</v>
      </c>
      <c r="T77" s="13"/>
      <c r="U77" s="13">
        <v>4</v>
      </c>
    </row>
    <row r="78" spans="1:21">
      <c r="B78" t="s">
        <v>364</v>
      </c>
      <c r="C78" s="7"/>
      <c r="D78" s="7"/>
      <c r="E78" s="7"/>
      <c r="F78" s="7"/>
      <c r="G78" s="7">
        <v>1</v>
      </c>
      <c r="H78" s="7">
        <v>3</v>
      </c>
      <c r="I78" s="7">
        <v>4</v>
      </c>
      <c r="N78" t="s">
        <v>364</v>
      </c>
      <c r="O78" s="13"/>
      <c r="P78" s="13"/>
      <c r="Q78" s="13"/>
      <c r="R78" s="13"/>
      <c r="S78" s="13">
        <v>1</v>
      </c>
      <c r="T78" s="13">
        <v>3</v>
      </c>
      <c r="U78" s="13">
        <v>4</v>
      </c>
    </row>
    <row r="79" spans="1:21">
      <c r="B79" t="s">
        <v>1257</v>
      </c>
      <c r="C79" s="7"/>
      <c r="D79" s="7"/>
      <c r="E79" s="7"/>
      <c r="F79" s="7"/>
      <c r="G79" s="7">
        <v>1</v>
      </c>
      <c r="H79" s="7"/>
      <c r="I79" s="7">
        <v>1</v>
      </c>
      <c r="N79" t="s">
        <v>1257</v>
      </c>
      <c r="O79" s="13"/>
      <c r="P79" s="13"/>
      <c r="Q79" s="13"/>
      <c r="R79" s="13"/>
      <c r="S79" s="13">
        <v>1</v>
      </c>
      <c r="T79" s="13"/>
      <c r="U79" s="13">
        <v>1</v>
      </c>
    </row>
    <row r="80" spans="1:21">
      <c r="A80" t="s">
        <v>45</v>
      </c>
      <c r="C80" s="7">
        <v>42</v>
      </c>
      <c r="D80" s="7">
        <v>46</v>
      </c>
      <c r="E80" s="7">
        <v>50</v>
      </c>
      <c r="F80" s="7">
        <v>43</v>
      </c>
      <c r="G80" s="7">
        <v>41</v>
      </c>
      <c r="H80" s="7">
        <v>39</v>
      </c>
      <c r="I80" s="7">
        <v>261</v>
      </c>
      <c r="M80" s="28" t="s">
        <v>45</v>
      </c>
      <c r="N80" s="28"/>
      <c r="O80" s="34">
        <v>42</v>
      </c>
      <c r="P80" s="34">
        <v>46</v>
      </c>
      <c r="Q80" s="34">
        <v>50</v>
      </c>
      <c r="R80" s="34">
        <v>43</v>
      </c>
      <c r="S80" s="34">
        <v>41</v>
      </c>
      <c r="T80" s="34">
        <v>39</v>
      </c>
      <c r="U80" s="34">
        <v>261</v>
      </c>
    </row>
    <row r="81" spans="1:21">
      <c r="B81" t="s">
        <v>45</v>
      </c>
      <c r="C81" s="7">
        <v>42</v>
      </c>
      <c r="D81" s="7">
        <v>46</v>
      </c>
      <c r="E81" s="7">
        <v>50</v>
      </c>
      <c r="F81" s="7">
        <v>43</v>
      </c>
      <c r="G81" s="7">
        <v>41</v>
      </c>
      <c r="H81" s="7">
        <v>39</v>
      </c>
      <c r="I81" s="7">
        <v>261</v>
      </c>
      <c r="N81" t="s">
        <v>45</v>
      </c>
      <c r="O81" s="13">
        <v>42</v>
      </c>
      <c r="P81" s="13">
        <v>46</v>
      </c>
      <c r="Q81" s="13">
        <v>50</v>
      </c>
      <c r="R81" s="13">
        <v>43</v>
      </c>
      <c r="S81" s="13">
        <v>41</v>
      </c>
      <c r="T81" s="13">
        <v>39</v>
      </c>
      <c r="U81" s="13">
        <v>261</v>
      </c>
    </row>
    <row r="82" spans="1:21">
      <c r="A82" t="s">
        <v>153</v>
      </c>
      <c r="C82" s="7">
        <v>46</v>
      </c>
      <c r="D82" s="7"/>
      <c r="E82" s="7">
        <v>53</v>
      </c>
      <c r="F82" s="7">
        <v>32</v>
      </c>
      <c r="G82" s="7">
        <v>52</v>
      </c>
      <c r="H82" s="7">
        <v>51</v>
      </c>
      <c r="I82" s="7">
        <v>234</v>
      </c>
      <c r="M82" s="28" t="s">
        <v>153</v>
      </c>
      <c r="N82" s="28"/>
      <c r="O82" s="34">
        <v>46</v>
      </c>
      <c r="P82" s="34"/>
      <c r="Q82" s="34">
        <v>53</v>
      </c>
      <c r="R82" s="34">
        <v>32</v>
      </c>
      <c r="S82" s="34">
        <v>52</v>
      </c>
      <c r="T82" s="34">
        <v>51</v>
      </c>
      <c r="U82" s="34">
        <v>234</v>
      </c>
    </row>
    <row r="83" spans="1:21">
      <c r="B83" t="s">
        <v>1150</v>
      </c>
      <c r="C83" s="7">
        <v>46</v>
      </c>
      <c r="D83" s="7"/>
      <c r="E83" s="7">
        <v>53</v>
      </c>
      <c r="F83" s="7">
        <v>32</v>
      </c>
      <c r="G83" s="7">
        <v>52</v>
      </c>
      <c r="H83" s="7">
        <v>51</v>
      </c>
      <c r="I83" s="7">
        <v>234</v>
      </c>
      <c r="N83" t="s">
        <v>1150</v>
      </c>
      <c r="O83" s="13">
        <v>46</v>
      </c>
      <c r="P83" s="13"/>
      <c r="Q83" s="13">
        <v>53</v>
      </c>
      <c r="R83" s="13">
        <v>32</v>
      </c>
      <c r="S83" s="13">
        <v>52</v>
      </c>
      <c r="T83" s="13">
        <v>51</v>
      </c>
      <c r="U83" s="13">
        <v>234</v>
      </c>
    </row>
    <row r="84" spans="1:21">
      <c r="A84" t="s">
        <v>428</v>
      </c>
      <c r="C84" s="7">
        <v>20</v>
      </c>
      <c r="D84" s="7">
        <v>22</v>
      </c>
      <c r="E84" s="7">
        <v>38</v>
      </c>
      <c r="F84" s="7">
        <v>32</v>
      </c>
      <c r="G84" s="7">
        <v>46</v>
      </c>
      <c r="H84" s="7">
        <v>22</v>
      </c>
      <c r="I84" s="7">
        <v>180</v>
      </c>
      <c r="M84" s="28" t="s">
        <v>428</v>
      </c>
      <c r="N84" s="28"/>
      <c r="O84" s="34">
        <v>20</v>
      </c>
      <c r="P84" s="34">
        <v>22</v>
      </c>
      <c r="Q84" s="34">
        <v>38</v>
      </c>
      <c r="R84" s="34">
        <v>32</v>
      </c>
      <c r="S84" s="34">
        <v>46</v>
      </c>
      <c r="T84" s="34">
        <v>22</v>
      </c>
      <c r="U84" s="34">
        <v>180</v>
      </c>
    </row>
    <row r="85" spans="1:21">
      <c r="B85" t="s">
        <v>79</v>
      </c>
      <c r="C85" s="7"/>
      <c r="D85" s="7"/>
      <c r="E85" s="7"/>
      <c r="F85" s="7"/>
      <c r="G85" s="7">
        <v>1</v>
      </c>
      <c r="H85" s="7"/>
      <c r="I85" s="7">
        <v>1</v>
      </c>
      <c r="N85" t="s">
        <v>79</v>
      </c>
      <c r="O85" s="13"/>
      <c r="P85" s="13"/>
      <c r="Q85" s="13"/>
      <c r="R85" s="13"/>
      <c r="S85" s="13">
        <v>1</v>
      </c>
      <c r="T85" s="13"/>
      <c r="U85" s="13">
        <v>1</v>
      </c>
    </row>
    <row r="86" spans="1:21">
      <c r="B86" t="s">
        <v>1152</v>
      </c>
      <c r="C86" s="7"/>
      <c r="D86" s="7"/>
      <c r="E86" s="7"/>
      <c r="F86" s="7"/>
      <c r="G86" s="7"/>
      <c r="H86" s="7">
        <v>1</v>
      </c>
      <c r="I86" s="7">
        <v>1</v>
      </c>
      <c r="N86" t="s">
        <v>1152</v>
      </c>
      <c r="O86" s="13"/>
      <c r="P86" s="13"/>
      <c r="Q86" s="13"/>
      <c r="R86" s="13"/>
      <c r="S86" s="13"/>
      <c r="T86" s="13">
        <v>1</v>
      </c>
      <c r="U86" s="13">
        <v>1</v>
      </c>
    </row>
    <row r="87" spans="1:21">
      <c r="B87" t="s">
        <v>1167</v>
      </c>
      <c r="C87" s="7">
        <v>3</v>
      </c>
      <c r="D87" s="7">
        <v>3</v>
      </c>
      <c r="E87" s="7"/>
      <c r="F87" s="7">
        <v>5</v>
      </c>
      <c r="G87" s="7">
        <v>6</v>
      </c>
      <c r="H87" s="7">
        <v>9</v>
      </c>
      <c r="I87" s="7">
        <v>26</v>
      </c>
      <c r="N87" t="s">
        <v>1167</v>
      </c>
      <c r="O87" s="13">
        <v>3</v>
      </c>
      <c r="P87" s="13">
        <v>3</v>
      </c>
      <c r="Q87" s="13"/>
      <c r="R87" s="13">
        <v>5</v>
      </c>
      <c r="S87" s="13">
        <v>6</v>
      </c>
      <c r="T87" s="13">
        <v>9</v>
      </c>
      <c r="U87" s="13">
        <v>26</v>
      </c>
    </row>
    <row r="88" spans="1:21">
      <c r="B88" t="s">
        <v>1203</v>
      </c>
      <c r="C88" s="7">
        <v>3</v>
      </c>
      <c r="D88" s="7">
        <v>5</v>
      </c>
      <c r="E88" s="7"/>
      <c r="F88" s="7">
        <v>3</v>
      </c>
      <c r="G88" s="7"/>
      <c r="H88" s="7"/>
      <c r="I88" s="7">
        <v>11</v>
      </c>
      <c r="N88" t="s">
        <v>1203</v>
      </c>
      <c r="O88" s="13">
        <v>3</v>
      </c>
      <c r="P88" s="13">
        <v>5</v>
      </c>
      <c r="Q88" s="13"/>
      <c r="R88" s="13">
        <v>3</v>
      </c>
      <c r="S88" s="13"/>
      <c r="T88" s="13"/>
      <c r="U88" s="13">
        <v>11</v>
      </c>
    </row>
    <row r="89" spans="1:21">
      <c r="B89" t="s">
        <v>1151</v>
      </c>
      <c r="C89" s="7"/>
      <c r="D89" s="7">
        <v>1</v>
      </c>
      <c r="E89" s="7"/>
      <c r="F89" s="7"/>
      <c r="G89" s="7"/>
      <c r="H89" s="7"/>
      <c r="I89" s="7">
        <v>1</v>
      </c>
      <c r="N89" t="s">
        <v>1151</v>
      </c>
      <c r="O89" s="13"/>
      <c r="P89" s="13">
        <v>1</v>
      </c>
      <c r="Q89" s="13"/>
      <c r="R89" s="13"/>
      <c r="S89" s="13"/>
      <c r="T89" s="13"/>
      <c r="U89" s="13">
        <v>1</v>
      </c>
    </row>
    <row r="90" spans="1:21">
      <c r="B90" t="s">
        <v>1225</v>
      </c>
      <c r="C90" s="7">
        <v>4</v>
      </c>
      <c r="D90" s="7"/>
      <c r="E90" s="7">
        <v>9</v>
      </c>
      <c r="F90" s="7"/>
      <c r="G90" s="7"/>
      <c r="H90" s="7"/>
      <c r="I90" s="7">
        <v>13</v>
      </c>
      <c r="N90" t="s">
        <v>1225</v>
      </c>
      <c r="O90" s="13">
        <v>4</v>
      </c>
      <c r="P90" s="13"/>
      <c r="Q90" s="13">
        <v>9</v>
      </c>
      <c r="R90" s="13"/>
      <c r="S90" s="13"/>
      <c r="T90" s="13"/>
      <c r="U90" s="13">
        <v>13</v>
      </c>
    </row>
    <row r="91" spans="1:21">
      <c r="B91" t="s">
        <v>1208</v>
      </c>
      <c r="C91" s="7">
        <v>1</v>
      </c>
      <c r="D91" s="7"/>
      <c r="E91" s="7"/>
      <c r="F91" s="7"/>
      <c r="G91" s="7"/>
      <c r="H91" s="7"/>
      <c r="I91" s="7">
        <v>1</v>
      </c>
      <c r="N91" t="s">
        <v>1208</v>
      </c>
      <c r="O91" s="13">
        <v>1</v>
      </c>
      <c r="P91" s="13"/>
      <c r="Q91" s="13"/>
      <c r="R91" s="13"/>
      <c r="S91" s="13"/>
      <c r="T91" s="13"/>
      <c r="U91" s="13">
        <v>1</v>
      </c>
    </row>
    <row r="92" spans="1:21">
      <c r="B92" t="s">
        <v>1201</v>
      </c>
      <c r="C92" s="7"/>
      <c r="D92" s="7"/>
      <c r="E92" s="7">
        <v>13</v>
      </c>
      <c r="F92" s="7">
        <v>8</v>
      </c>
      <c r="G92" s="7">
        <v>22</v>
      </c>
      <c r="H92" s="7">
        <v>7</v>
      </c>
      <c r="I92" s="7">
        <v>50</v>
      </c>
      <c r="N92" t="s">
        <v>1201</v>
      </c>
      <c r="O92" s="13"/>
      <c r="P92" s="13"/>
      <c r="Q92" s="13">
        <v>13</v>
      </c>
      <c r="R92" s="13">
        <v>8</v>
      </c>
      <c r="S92" s="13">
        <v>22</v>
      </c>
      <c r="T92" s="13">
        <v>7</v>
      </c>
      <c r="U92" s="13">
        <v>50</v>
      </c>
    </row>
    <row r="93" spans="1:21">
      <c r="B93" t="s">
        <v>1189</v>
      </c>
      <c r="C93" s="7"/>
      <c r="D93" s="7">
        <v>7</v>
      </c>
      <c r="E93" s="7">
        <v>4</v>
      </c>
      <c r="F93" s="7">
        <v>7</v>
      </c>
      <c r="G93" s="7">
        <v>4</v>
      </c>
      <c r="H93" s="7"/>
      <c r="I93" s="7">
        <v>22</v>
      </c>
      <c r="N93" t="s">
        <v>1189</v>
      </c>
      <c r="O93" s="13"/>
      <c r="P93" s="13">
        <v>7</v>
      </c>
      <c r="Q93" s="13">
        <v>4</v>
      </c>
      <c r="R93" s="13">
        <v>7</v>
      </c>
      <c r="S93" s="13">
        <v>4</v>
      </c>
      <c r="T93" s="13"/>
      <c r="U93" s="13">
        <v>22</v>
      </c>
    </row>
    <row r="94" spans="1:21">
      <c r="B94" t="s">
        <v>199</v>
      </c>
      <c r="C94" s="7"/>
      <c r="D94" s="7"/>
      <c r="E94" s="7"/>
      <c r="F94" s="7"/>
      <c r="G94" s="7">
        <v>4</v>
      </c>
      <c r="H94" s="7"/>
      <c r="I94" s="7">
        <v>4</v>
      </c>
      <c r="N94" t="s">
        <v>199</v>
      </c>
      <c r="O94" s="13"/>
      <c r="P94" s="13"/>
      <c r="Q94" s="13"/>
      <c r="R94" s="13"/>
      <c r="S94" s="13">
        <v>4</v>
      </c>
      <c r="T94" s="13"/>
      <c r="U94" s="13">
        <v>4</v>
      </c>
    </row>
    <row r="95" spans="1:21">
      <c r="B95" t="s">
        <v>1247</v>
      </c>
      <c r="C95" s="7"/>
      <c r="D95" s="7"/>
      <c r="E95" s="7">
        <v>1</v>
      </c>
      <c r="F95" s="7"/>
      <c r="G95" s="7"/>
      <c r="H95" s="7"/>
      <c r="I95" s="7">
        <v>1</v>
      </c>
      <c r="N95" t="s">
        <v>1247</v>
      </c>
      <c r="O95" s="13"/>
      <c r="P95" s="13"/>
      <c r="Q95" s="13">
        <v>1</v>
      </c>
      <c r="R95" s="13"/>
      <c r="S95" s="13"/>
      <c r="T95" s="13"/>
      <c r="U95" s="13">
        <v>1</v>
      </c>
    </row>
    <row r="96" spans="1:21">
      <c r="B96" t="s">
        <v>1199</v>
      </c>
      <c r="C96" s="7"/>
      <c r="D96" s="7"/>
      <c r="E96" s="7"/>
      <c r="F96" s="7"/>
      <c r="G96" s="7">
        <v>9</v>
      </c>
      <c r="H96" s="7"/>
      <c r="I96" s="7">
        <v>9</v>
      </c>
      <c r="N96" t="s">
        <v>1199</v>
      </c>
      <c r="O96" s="13"/>
      <c r="P96" s="13"/>
      <c r="Q96" s="13"/>
      <c r="R96" s="13"/>
      <c r="S96" s="13">
        <v>9</v>
      </c>
      <c r="T96" s="13"/>
      <c r="U96" s="13">
        <v>9</v>
      </c>
    </row>
    <row r="97" spans="1:21">
      <c r="B97" t="s">
        <v>319</v>
      </c>
      <c r="C97" s="7">
        <v>6</v>
      </c>
      <c r="D97" s="7"/>
      <c r="E97" s="7">
        <v>2</v>
      </c>
      <c r="F97" s="7">
        <v>6</v>
      </c>
      <c r="G97" s="7"/>
      <c r="H97" s="7">
        <v>4</v>
      </c>
      <c r="I97" s="7">
        <v>18</v>
      </c>
      <c r="N97" t="s">
        <v>319</v>
      </c>
      <c r="O97" s="13">
        <v>6</v>
      </c>
      <c r="P97" s="13"/>
      <c r="Q97" s="13">
        <v>2</v>
      </c>
      <c r="R97" s="13">
        <v>6</v>
      </c>
      <c r="S97" s="13"/>
      <c r="T97" s="13">
        <v>4</v>
      </c>
      <c r="U97" s="13">
        <v>18</v>
      </c>
    </row>
    <row r="98" spans="1:21">
      <c r="B98" t="s">
        <v>116</v>
      </c>
      <c r="C98" s="7">
        <v>3</v>
      </c>
      <c r="D98" s="7">
        <v>1</v>
      </c>
      <c r="E98" s="7">
        <v>9</v>
      </c>
      <c r="F98" s="7">
        <v>3</v>
      </c>
      <c r="G98" s="7"/>
      <c r="H98" s="7">
        <v>1</v>
      </c>
      <c r="I98" s="7">
        <v>17</v>
      </c>
      <c r="N98" t="s">
        <v>116</v>
      </c>
      <c r="O98" s="13">
        <v>3</v>
      </c>
      <c r="P98" s="13">
        <v>1</v>
      </c>
      <c r="Q98" s="13">
        <v>9</v>
      </c>
      <c r="R98" s="13">
        <v>3</v>
      </c>
      <c r="S98" s="13"/>
      <c r="T98" s="13">
        <v>1</v>
      </c>
      <c r="U98" s="13">
        <v>17</v>
      </c>
    </row>
    <row r="99" spans="1:21">
      <c r="B99" t="s">
        <v>1233</v>
      </c>
      <c r="C99" s="7"/>
      <c r="D99" s="7">
        <v>5</v>
      </c>
      <c r="E99" s="7"/>
      <c r="F99" s="7"/>
      <c r="G99" s="7"/>
      <c r="H99" s="7"/>
      <c r="I99" s="7">
        <v>5</v>
      </c>
      <c r="N99" t="s">
        <v>1233</v>
      </c>
      <c r="O99" s="13"/>
      <c r="P99" s="13">
        <v>5</v>
      </c>
      <c r="Q99" s="13"/>
      <c r="R99" s="13"/>
      <c r="S99" s="13"/>
      <c r="T99" s="13"/>
      <c r="U99" s="13">
        <v>5</v>
      </c>
    </row>
    <row r="100" spans="1:21">
      <c r="A100" t="s">
        <v>204</v>
      </c>
      <c r="C100" s="7">
        <v>18</v>
      </c>
      <c r="D100" s="7">
        <v>28</v>
      </c>
      <c r="E100" s="7"/>
      <c r="F100" s="7">
        <v>35</v>
      </c>
      <c r="G100" s="7">
        <v>53</v>
      </c>
      <c r="H100" s="7"/>
      <c r="I100" s="7">
        <v>134</v>
      </c>
      <c r="M100" s="28" t="s">
        <v>204</v>
      </c>
      <c r="N100" s="28"/>
      <c r="O100" s="34">
        <v>18</v>
      </c>
      <c r="P100" s="34">
        <v>28</v>
      </c>
      <c r="Q100" s="34"/>
      <c r="R100" s="34">
        <v>35</v>
      </c>
      <c r="S100" s="34">
        <v>53</v>
      </c>
      <c r="T100" s="34"/>
      <c r="U100" s="34">
        <v>134</v>
      </c>
    </row>
    <row r="101" spans="1:21">
      <c r="B101" t="s">
        <v>204</v>
      </c>
      <c r="C101" s="7">
        <v>18</v>
      </c>
      <c r="D101" s="7">
        <v>28</v>
      </c>
      <c r="E101" s="7"/>
      <c r="F101" s="7">
        <v>35</v>
      </c>
      <c r="G101" s="7">
        <v>53</v>
      </c>
      <c r="H101" s="7"/>
      <c r="I101" s="7">
        <v>134</v>
      </c>
      <c r="N101" t="s">
        <v>204</v>
      </c>
      <c r="O101" s="13">
        <v>18</v>
      </c>
      <c r="P101" s="13">
        <v>28</v>
      </c>
      <c r="Q101" s="13"/>
      <c r="R101" s="13">
        <v>35</v>
      </c>
      <c r="S101" s="13">
        <v>53</v>
      </c>
      <c r="T101" s="13"/>
      <c r="U101" s="13">
        <v>134</v>
      </c>
    </row>
    <row r="102" spans="1:21">
      <c r="A102" t="s">
        <v>465</v>
      </c>
      <c r="C102" s="7">
        <v>51</v>
      </c>
      <c r="D102" s="7">
        <v>63</v>
      </c>
      <c r="E102" s="7"/>
      <c r="F102" s="7"/>
      <c r="G102" s="7"/>
      <c r="H102" s="7"/>
      <c r="I102" s="7">
        <v>114</v>
      </c>
      <c r="M102" s="28" t="s">
        <v>465</v>
      </c>
      <c r="N102" s="28"/>
      <c r="O102" s="34">
        <v>51</v>
      </c>
      <c r="P102" s="34">
        <v>63</v>
      </c>
      <c r="Q102" s="34"/>
      <c r="R102" s="34"/>
      <c r="S102" s="34"/>
      <c r="T102" s="34"/>
      <c r="U102" s="34">
        <v>114</v>
      </c>
    </row>
    <row r="103" spans="1:21">
      <c r="B103" t="s">
        <v>1205</v>
      </c>
      <c r="C103" s="7">
        <v>51</v>
      </c>
      <c r="D103" s="7">
        <v>63</v>
      </c>
      <c r="E103" s="7"/>
      <c r="F103" s="7"/>
      <c r="G103" s="7"/>
      <c r="H103" s="7"/>
      <c r="I103" s="7">
        <v>114</v>
      </c>
      <c r="N103" t="s">
        <v>1205</v>
      </c>
      <c r="O103" s="13">
        <v>51</v>
      </c>
      <c r="P103" s="13">
        <v>63</v>
      </c>
      <c r="Q103" s="13"/>
      <c r="R103" s="13"/>
      <c r="S103" s="13"/>
      <c r="T103" s="13"/>
      <c r="U103" s="13">
        <v>114</v>
      </c>
    </row>
    <row r="104" spans="1:21">
      <c r="A104" t="s">
        <v>166</v>
      </c>
      <c r="C104" s="7">
        <v>21</v>
      </c>
      <c r="D104" s="7">
        <v>24</v>
      </c>
      <c r="E104" s="7"/>
      <c r="F104" s="7">
        <v>32</v>
      </c>
      <c r="G104" s="7">
        <v>15</v>
      </c>
      <c r="H104" s="7">
        <v>19</v>
      </c>
      <c r="I104" s="7">
        <v>111</v>
      </c>
      <c r="M104" s="28" t="s">
        <v>166</v>
      </c>
      <c r="N104" s="28"/>
      <c r="O104" s="34">
        <v>21</v>
      </c>
      <c r="P104" s="34">
        <v>24</v>
      </c>
      <c r="Q104" s="34"/>
      <c r="R104" s="34">
        <v>32</v>
      </c>
      <c r="S104" s="34">
        <v>15</v>
      </c>
      <c r="T104" s="34">
        <v>19</v>
      </c>
      <c r="U104" s="34">
        <v>111</v>
      </c>
    </row>
    <row r="105" spans="1:21">
      <c r="B105" t="s">
        <v>1174</v>
      </c>
      <c r="C105" s="7"/>
      <c r="D105" s="7">
        <v>6</v>
      </c>
      <c r="E105" s="7"/>
      <c r="F105" s="7">
        <v>5</v>
      </c>
      <c r="G105" s="7">
        <v>5</v>
      </c>
      <c r="H105" s="7"/>
      <c r="I105" s="7">
        <v>16</v>
      </c>
      <c r="N105" t="s">
        <v>1174</v>
      </c>
      <c r="O105" s="13"/>
      <c r="P105" s="13">
        <v>6</v>
      </c>
      <c r="Q105" s="13"/>
      <c r="R105" s="13">
        <v>5</v>
      </c>
      <c r="S105" s="13">
        <v>5</v>
      </c>
      <c r="T105" s="13"/>
      <c r="U105" s="13">
        <v>16</v>
      </c>
    </row>
    <row r="106" spans="1:21">
      <c r="B106" t="s">
        <v>1148</v>
      </c>
      <c r="C106" s="7">
        <v>2</v>
      </c>
      <c r="D106" s="7"/>
      <c r="E106" s="7"/>
      <c r="F106" s="7"/>
      <c r="G106" s="7"/>
      <c r="H106" s="7"/>
      <c r="I106" s="7">
        <v>2</v>
      </c>
      <c r="N106" t="s">
        <v>1148</v>
      </c>
      <c r="O106" s="13">
        <v>2</v>
      </c>
      <c r="P106" s="13"/>
      <c r="Q106" s="13"/>
      <c r="R106" s="13"/>
      <c r="S106" s="13"/>
      <c r="T106" s="13"/>
      <c r="U106" s="13">
        <v>2</v>
      </c>
    </row>
    <row r="107" spans="1:21">
      <c r="B107" t="s">
        <v>1162</v>
      </c>
      <c r="C107" s="7"/>
      <c r="D107" s="7"/>
      <c r="E107" s="7"/>
      <c r="F107" s="7">
        <v>2</v>
      </c>
      <c r="G107" s="7"/>
      <c r="H107" s="7"/>
      <c r="I107" s="7">
        <v>2</v>
      </c>
      <c r="N107" t="s">
        <v>1162</v>
      </c>
      <c r="O107" s="13"/>
      <c r="P107" s="13"/>
      <c r="Q107" s="13"/>
      <c r="R107" s="13">
        <v>2</v>
      </c>
      <c r="S107" s="13"/>
      <c r="T107" s="13"/>
      <c r="U107" s="13">
        <v>2</v>
      </c>
    </row>
    <row r="108" spans="1:21">
      <c r="B108" t="s">
        <v>347</v>
      </c>
      <c r="C108" s="7">
        <v>2</v>
      </c>
      <c r="D108" s="7">
        <v>2</v>
      </c>
      <c r="E108" s="7"/>
      <c r="F108" s="7"/>
      <c r="G108" s="7">
        <v>1</v>
      </c>
      <c r="H108" s="7">
        <v>11</v>
      </c>
      <c r="I108" s="7">
        <v>16</v>
      </c>
      <c r="N108" t="s">
        <v>347</v>
      </c>
      <c r="O108" s="13">
        <v>2</v>
      </c>
      <c r="P108" s="13">
        <v>2</v>
      </c>
      <c r="Q108" s="13"/>
      <c r="R108" s="13"/>
      <c r="S108" s="13">
        <v>1</v>
      </c>
      <c r="T108" s="13">
        <v>11</v>
      </c>
      <c r="U108" s="13">
        <v>16</v>
      </c>
    </row>
    <row r="109" spans="1:21">
      <c r="B109" t="s">
        <v>1260</v>
      </c>
      <c r="C109" s="7"/>
      <c r="D109" s="7"/>
      <c r="E109" s="7"/>
      <c r="F109" s="7"/>
      <c r="G109" s="7">
        <v>2</v>
      </c>
      <c r="H109" s="7"/>
      <c r="I109" s="7">
        <v>2</v>
      </c>
      <c r="N109" t="s">
        <v>1260</v>
      </c>
      <c r="O109" s="13"/>
      <c r="P109" s="13"/>
      <c r="Q109" s="13"/>
      <c r="R109" s="13"/>
      <c r="S109" s="13">
        <v>2</v>
      </c>
      <c r="T109" s="13"/>
      <c r="U109" s="13">
        <v>2</v>
      </c>
    </row>
    <row r="110" spans="1:21">
      <c r="B110" t="s">
        <v>1252</v>
      </c>
      <c r="C110" s="7"/>
      <c r="D110" s="7"/>
      <c r="E110" s="7"/>
      <c r="F110" s="7">
        <v>4</v>
      </c>
      <c r="G110" s="7"/>
      <c r="H110" s="7"/>
      <c r="I110" s="7">
        <v>4</v>
      </c>
      <c r="N110" t="s">
        <v>1252</v>
      </c>
      <c r="O110" s="13"/>
      <c r="P110" s="13"/>
      <c r="Q110" s="13"/>
      <c r="R110" s="13">
        <v>4</v>
      </c>
      <c r="S110" s="13"/>
      <c r="T110" s="13"/>
      <c r="U110" s="13">
        <v>4</v>
      </c>
    </row>
    <row r="111" spans="1:21">
      <c r="B111" t="s">
        <v>1198</v>
      </c>
      <c r="C111" s="7"/>
      <c r="D111" s="7">
        <v>2</v>
      </c>
      <c r="E111" s="7"/>
      <c r="F111" s="7"/>
      <c r="G111" s="7"/>
      <c r="H111" s="7"/>
      <c r="I111" s="7">
        <v>2</v>
      </c>
      <c r="N111" t="s">
        <v>1198</v>
      </c>
      <c r="O111" s="13"/>
      <c r="P111" s="13">
        <v>2</v>
      </c>
      <c r="Q111" s="13"/>
      <c r="R111" s="13"/>
      <c r="S111" s="13"/>
      <c r="T111" s="13"/>
      <c r="U111" s="13">
        <v>2</v>
      </c>
    </row>
    <row r="112" spans="1:21">
      <c r="B112" t="s">
        <v>1219</v>
      </c>
      <c r="C112" s="7">
        <v>2</v>
      </c>
      <c r="D112" s="7"/>
      <c r="E112" s="7"/>
      <c r="F112" s="7"/>
      <c r="G112" s="7"/>
      <c r="H112" s="7"/>
      <c r="I112" s="7">
        <v>2</v>
      </c>
      <c r="N112" t="s">
        <v>1219</v>
      </c>
      <c r="O112" s="13">
        <v>2</v>
      </c>
      <c r="P112" s="13"/>
      <c r="Q112" s="13"/>
      <c r="R112" s="13"/>
      <c r="S112" s="13"/>
      <c r="T112" s="13"/>
      <c r="U112" s="13">
        <v>2</v>
      </c>
    </row>
    <row r="113" spans="1:21">
      <c r="B113" t="s">
        <v>1155</v>
      </c>
      <c r="C113" s="7"/>
      <c r="D113" s="7"/>
      <c r="E113" s="7"/>
      <c r="F113" s="7">
        <v>1</v>
      </c>
      <c r="G113" s="7"/>
      <c r="H113" s="7"/>
      <c r="I113" s="7">
        <v>1</v>
      </c>
      <c r="N113" t="s">
        <v>1155</v>
      </c>
      <c r="O113" s="13"/>
      <c r="P113" s="13"/>
      <c r="Q113" s="13"/>
      <c r="R113" s="13">
        <v>1</v>
      </c>
      <c r="S113" s="13"/>
      <c r="T113" s="13"/>
      <c r="U113" s="13">
        <v>1</v>
      </c>
    </row>
    <row r="114" spans="1:21">
      <c r="B114" t="s">
        <v>1164</v>
      </c>
      <c r="C114" s="7">
        <v>2</v>
      </c>
      <c r="D114" s="7"/>
      <c r="E114" s="7"/>
      <c r="F114" s="7"/>
      <c r="G114" s="7"/>
      <c r="H114" s="7"/>
      <c r="I114" s="7">
        <v>2</v>
      </c>
      <c r="N114" t="s">
        <v>1164</v>
      </c>
      <c r="O114" s="13">
        <v>2</v>
      </c>
      <c r="P114" s="13"/>
      <c r="Q114" s="13"/>
      <c r="R114" s="13"/>
      <c r="S114" s="13"/>
      <c r="T114" s="13"/>
      <c r="U114" s="13">
        <v>2</v>
      </c>
    </row>
    <row r="115" spans="1:21">
      <c r="B115" t="s">
        <v>1254</v>
      </c>
      <c r="C115" s="7"/>
      <c r="D115" s="7"/>
      <c r="E115" s="7"/>
      <c r="F115" s="7"/>
      <c r="G115" s="7"/>
      <c r="H115" s="7">
        <v>4</v>
      </c>
      <c r="I115" s="7">
        <v>4</v>
      </c>
      <c r="N115" t="s">
        <v>1254</v>
      </c>
      <c r="O115" s="13"/>
      <c r="P115" s="13"/>
      <c r="Q115" s="13"/>
      <c r="R115" s="13"/>
      <c r="S115" s="13"/>
      <c r="T115" s="13">
        <v>4</v>
      </c>
      <c r="U115" s="13">
        <v>4</v>
      </c>
    </row>
    <row r="116" spans="1:21">
      <c r="B116" t="s">
        <v>1189</v>
      </c>
      <c r="C116" s="7"/>
      <c r="D116" s="7">
        <v>1</v>
      </c>
      <c r="E116" s="7"/>
      <c r="F116" s="7"/>
      <c r="G116" s="7"/>
      <c r="H116" s="7"/>
      <c r="I116" s="7">
        <v>1</v>
      </c>
      <c r="N116" t="s">
        <v>1189</v>
      </c>
      <c r="O116" s="13"/>
      <c r="P116" s="13">
        <v>1</v>
      </c>
      <c r="Q116" s="13"/>
      <c r="R116" s="13"/>
      <c r="S116" s="13"/>
      <c r="T116" s="13"/>
      <c r="U116" s="13">
        <v>1</v>
      </c>
    </row>
    <row r="117" spans="1:21">
      <c r="B117" t="s">
        <v>1156</v>
      </c>
      <c r="C117" s="7"/>
      <c r="D117" s="7"/>
      <c r="E117" s="7"/>
      <c r="F117" s="7">
        <v>1</v>
      </c>
      <c r="G117" s="7">
        <v>1</v>
      </c>
      <c r="H117" s="7"/>
      <c r="I117" s="7">
        <v>2</v>
      </c>
      <c r="N117" t="s">
        <v>1156</v>
      </c>
      <c r="O117" s="13"/>
      <c r="P117" s="13"/>
      <c r="Q117" s="13"/>
      <c r="R117" s="13">
        <v>1</v>
      </c>
      <c r="S117" s="13">
        <v>1</v>
      </c>
      <c r="T117" s="13"/>
      <c r="U117" s="13">
        <v>2</v>
      </c>
    </row>
    <row r="118" spans="1:21">
      <c r="B118" t="s">
        <v>1238</v>
      </c>
      <c r="C118" s="7"/>
      <c r="D118" s="7"/>
      <c r="E118" s="7"/>
      <c r="F118" s="7"/>
      <c r="G118" s="7">
        <v>3</v>
      </c>
      <c r="H118" s="7"/>
      <c r="I118" s="7">
        <v>3</v>
      </c>
      <c r="N118" t="s">
        <v>1238</v>
      </c>
      <c r="O118" s="13"/>
      <c r="P118" s="13"/>
      <c r="Q118" s="13"/>
      <c r="R118" s="13"/>
      <c r="S118" s="13">
        <v>3</v>
      </c>
      <c r="T118" s="13"/>
      <c r="U118" s="13">
        <v>3</v>
      </c>
    </row>
    <row r="119" spans="1:21">
      <c r="B119" t="s">
        <v>1169</v>
      </c>
      <c r="C119" s="7">
        <v>7</v>
      </c>
      <c r="D119" s="7">
        <v>2</v>
      </c>
      <c r="E119" s="7"/>
      <c r="F119" s="7"/>
      <c r="G119" s="7"/>
      <c r="H119" s="7"/>
      <c r="I119" s="7">
        <v>9</v>
      </c>
      <c r="N119" t="s">
        <v>1169</v>
      </c>
      <c r="O119" s="13">
        <v>7</v>
      </c>
      <c r="P119" s="13">
        <v>2</v>
      </c>
      <c r="Q119" s="13"/>
      <c r="R119" s="13"/>
      <c r="S119" s="13"/>
      <c r="T119" s="13"/>
      <c r="U119" s="13">
        <v>9</v>
      </c>
    </row>
    <row r="120" spans="1:21">
      <c r="B120" t="s">
        <v>364</v>
      </c>
      <c r="C120" s="7">
        <v>2</v>
      </c>
      <c r="D120" s="7"/>
      <c r="E120" s="7"/>
      <c r="F120" s="7">
        <v>2</v>
      </c>
      <c r="G120" s="7"/>
      <c r="H120" s="7"/>
      <c r="I120" s="7">
        <v>4</v>
      </c>
      <c r="N120" t="s">
        <v>364</v>
      </c>
      <c r="O120" s="13">
        <v>2</v>
      </c>
      <c r="P120" s="13"/>
      <c r="Q120" s="13"/>
      <c r="R120" s="13">
        <v>2</v>
      </c>
      <c r="S120" s="13"/>
      <c r="T120" s="13"/>
      <c r="U120" s="13">
        <v>4</v>
      </c>
    </row>
    <row r="121" spans="1:21">
      <c r="B121" t="s">
        <v>1232</v>
      </c>
      <c r="C121" s="7"/>
      <c r="D121" s="7">
        <v>6</v>
      </c>
      <c r="E121" s="7"/>
      <c r="F121" s="7">
        <v>5</v>
      </c>
      <c r="G121" s="7"/>
      <c r="H121" s="7"/>
      <c r="I121" s="7">
        <v>11</v>
      </c>
      <c r="N121" t="s">
        <v>1232</v>
      </c>
      <c r="O121" s="13"/>
      <c r="P121" s="13">
        <v>6</v>
      </c>
      <c r="Q121" s="13"/>
      <c r="R121" s="13">
        <v>5</v>
      </c>
      <c r="S121" s="13"/>
      <c r="T121" s="13"/>
      <c r="U121" s="13">
        <v>11</v>
      </c>
    </row>
    <row r="122" spans="1:21">
      <c r="B122" t="s">
        <v>1170</v>
      </c>
      <c r="C122" s="7">
        <v>4</v>
      </c>
      <c r="D122" s="7">
        <v>5</v>
      </c>
      <c r="E122" s="7"/>
      <c r="F122" s="7">
        <v>8</v>
      </c>
      <c r="G122" s="7">
        <v>2</v>
      </c>
      <c r="H122" s="7">
        <v>4</v>
      </c>
      <c r="I122" s="7">
        <v>23</v>
      </c>
      <c r="N122" t="s">
        <v>1170</v>
      </c>
      <c r="O122" s="13">
        <v>4</v>
      </c>
      <c r="P122" s="13">
        <v>5</v>
      </c>
      <c r="Q122" s="13"/>
      <c r="R122" s="13">
        <v>8</v>
      </c>
      <c r="S122" s="13">
        <v>2</v>
      </c>
      <c r="T122" s="13">
        <v>4</v>
      </c>
      <c r="U122" s="13">
        <v>23</v>
      </c>
    </row>
    <row r="123" spans="1:21">
      <c r="B123" t="s">
        <v>1165</v>
      </c>
      <c r="C123" s="7"/>
      <c r="D123" s="7"/>
      <c r="E123" s="7"/>
      <c r="F123" s="7">
        <v>4</v>
      </c>
      <c r="G123" s="7">
        <v>1</v>
      </c>
      <c r="H123" s="7"/>
      <c r="I123" s="7">
        <v>5</v>
      </c>
      <c r="N123" t="s">
        <v>1165</v>
      </c>
      <c r="O123" s="13"/>
      <c r="P123" s="13"/>
      <c r="Q123" s="13"/>
      <c r="R123" s="13">
        <v>4</v>
      </c>
      <c r="S123" s="13">
        <v>1</v>
      </c>
      <c r="T123" s="13"/>
      <c r="U123" s="13">
        <v>5</v>
      </c>
    </row>
    <row r="124" spans="1:21">
      <c r="A124" t="s">
        <v>238</v>
      </c>
      <c r="C124" s="7">
        <v>38</v>
      </c>
      <c r="D124" s="7"/>
      <c r="E124" s="7"/>
      <c r="F124" s="7">
        <v>38</v>
      </c>
      <c r="G124" s="7"/>
      <c r="H124" s="7">
        <v>35</v>
      </c>
      <c r="I124" s="7">
        <v>111</v>
      </c>
      <c r="M124" s="28" t="s">
        <v>238</v>
      </c>
      <c r="N124" s="28"/>
      <c r="O124" s="34">
        <v>38</v>
      </c>
      <c r="P124" s="34"/>
      <c r="Q124" s="34"/>
      <c r="R124" s="34">
        <v>38</v>
      </c>
      <c r="S124" s="34"/>
      <c r="T124" s="34">
        <v>35</v>
      </c>
      <c r="U124" s="34">
        <v>111</v>
      </c>
    </row>
    <row r="125" spans="1:21">
      <c r="B125" t="s">
        <v>286</v>
      </c>
      <c r="C125" s="7"/>
      <c r="D125" s="7"/>
      <c r="E125" s="7"/>
      <c r="F125" s="7">
        <v>3</v>
      </c>
      <c r="G125" s="7"/>
      <c r="H125" s="7">
        <v>1</v>
      </c>
      <c r="I125" s="7">
        <v>4</v>
      </c>
      <c r="N125" t="s">
        <v>286</v>
      </c>
      <c r="O125" s="13"/>
      <c r="P125" s="13"/>
      <c r="Q125" s="13"/>
      <c r="R125" s="13">
        <v>3</v>
      </c>
      <c r="S125" s="13"/>
      <c r="T125" s="13">
        <v>1</v>
      </c>
      <c r="U125" s="13">
        <v>4</v>
      </c>
    </row>
    <row r="126" spans="1:21">
      <c r="B126" t="s">
        <v>1207</v>
      </c>
      <c r="C126" s="7">
        <v>1</v>
      </c>
      <c r="D126" s="7"/>
      <c r="E126" s="7"/>
      <c r="F126" s="7">
        <v>1</v>
      </c>
      <c r="G126" s="7"/>
      <c r="H126" s="7"/>
      <c r="I126" s="7">
        <v>2</v>
      </c>
      <c r="N126" t="s">
        <v>1207</v>
      </c>
      <c r="O126" s="13">
        <v>1</v>
      </c>
      <c r="P126" s="13"/>
      <c r="Q126" s="13"/>
      <c r="R126" s="13">
        <v>1</v>
      </c>
      <c r="S126" s="13"/>
      <c r="T126" s="13"/>
      <c r="U126" s="13">
        <v>2</v>
      </c>
    </row>
    <row r="127" spans="1:21">
      <c r="B127" t="s">
        <v>615</v>
      </c>
      <c r="C127" s="7">
        <v>1</v>
      </c>
      <c r="D127" s="7"/>
      <c r="E127" s="7"/>
      <c r="F127" s="7"/>
      <c r="G127" s="7"/>
      <c r="H127" s="7"/>
      <c r="I127" s="7">
        <v>1</v>
      </c>
      <c r="N127" t="s">
        <v>615</v>
      </c>
      <c r="O127" s="13">
        <v>1</v>
      </c>
      <c r="P127" s="13"/>
      <c r="Q127" s="13"/>
      <c r="R127" s="13"/>
      <c r="S127" s="13"/>
      <c r="T127" s="13"/>
      <c r="U127" s="13">
        <v>1</v>
      </c>
    </row>
    <row r="128" spans="1:21">
      <c r="B128" t="s">
        <v>1194</v>
      </c>
      <c r="C128" s="7"/>
      <c r="D128" s="7"/>
      <c r="E128" s="7"/>
      <c r="F128" s="7">
        <v>1</v>
      </c>
      <c r="G128" s="7"/>
      <c r="H128" s="7"/>
      <c r="I128" s="7">
        <v>1</v>
      </c>
      <c r="N128" t="s">
        <v>1194</v>
      </c>
      <c r="O128" s="13"/>
      <c r="P128" s="13"/>
      <c r="Q128" s="13"/>
      <c r="R128" s="13">
        <v>1</v>
      </c>
      <c r="S128" s="13"/>
      <c r="T128" s="13"/>
      <c r="U128" s="13">
        <v>1</v>
      </c>
    </row>
    <row r="129" spans="2:21">
      <c r="B129" t="s">
        <v>464</v>
      </c>
      <c r="C129" s="7">
        <v>3</v>
      </c>
      <c r="D129" s="7"/>
      <c r="E129" s="7"/>
      <c r="F129" s="7">
        <v>3</v>
      </c>
      <c r="G129" s="7"/>
      <c r="H129" s="7">
        <v>4</v>
      </c>
      <c r="I129" s="7">
        <v>10</v>
      </c>
      <c r="N129" t="s">
        <v>464</v>
      </c>
      <c r="O129" s="13">
        <v>3</v>
      </c>
      <c r="P129" s="13"/>
      <c r="Q129" s="13"/>
      <c r="R129" s="13">
        <v>3</v>
      </c>
      <c r="S129" s="13"/>
      <c r="T129" s="13">
        <v>4</v>
      </c>
      <c r="U129" s="13">
        <v>10</v>
      </c>
    </row>
    <row r="130" spans="2:21">
      <c r="B130" t="s">
        <v>1203</v>
      </c>
      <c r="C130" s="7">
        <v>1</v>
      </c>
      <c r="D130" s="7"/>
      <c r="E130" s="7"/>
      <c r="F130" s="7">
        <v>2</v>
      </c>
      <c r="G130" s="7"/>
      <c r="H130" s="7"/>
      <c r="I130" s="7">
        <v>3</v>
      </c>
      <c r="N130" t="s">
        <v>1203</v>
      </c>
      <c r="O130" s="13">
        <v>1</v>
      </c>
      <c r="P130" s="13"/>
      <c r="Q130" s="13"/>
      <c r="R130" s="13">
        <v>2</v>
      </c>
      <c r="S130" s="13"/>
      <c r="T130" s="13"/>
      <c r="U130" s="13">
        <v>3</v>
      </c>
    </row>
    <row r="131" spans="2:21">
      <c r="B131" t="s">
        <v>1148</v>
      </c>
      <c r="C131" s="7"/>
      <c r="D131" s="7"/>
      <c r="E131" s="7"/>
      <c r="F131" s="7">
        <v>2</v>
      </c>
      <c r="G131" s="7"/>
      <c r="H131" s="7"/>
      <c r="I131" s="7">
        <v>2</v>
      </c>
      <c r="N131" t="s">
        <v>1148</v>
      </c>
      <c r="O131" s="13"/>
      <c r="P131" s="13"/>
      <c r="Q131" s="13"/>
      <c r="R131" s="13">
        <v>2</v>
      </c>
      <c r="S131" s="13"/>
      <c r="T131" s="13"/>
      <c r="U131" s="13">
        <v>2</v>
      </c>
    </row>
    <row r="132" spans="2:21">
      <c r="B132" t="s">
        <v>1193</v>
      </c>
      <c r="C132" s="7">
        <v>7</v>
      </c>
      <c r="D132" s="7"/>
      <c r="E132" s="7"/>
      <c r="F132" s="7">
        <v>12</v>
      </c>
      <c r="G132" s="7"/>
      <c r="H132" s="7">
        <v>5</v>
      </c>
      <c r="I132" s="7">
        <v>24</v>
      </c>
      <c r="N132" t="s">
        <v>1193</v>
      </c>
      <c r="O132" s="13">
        <v>7</v>
      </c>
      <c r="P132" s="13"/>
      <c r="Q132" s="13"/>
      <c r="R132" s="13">
        <v>12</v>
      </c>
      <c r="S132" s="13"/>
      <c r="T132" s="13">
        <v>5</v>
      </c>
      <c r="U132" s="13">
        <v>24</v>
      </c>
    </row>
    <row r="133" spans="2:21">
      <c r="B133" t="s">
        <v>1263</v>
      </c>
      <c r="C133" s="7"/>
      <c r="D133" s="7"/>
      <c r="E133" s="7"/>
      <c r="F133" s="7"/>
      <c r="G133" s="7"/>
      <c r="H133" s="7">
        <v>1</v>
      </c>
      <c r="I133" s="7">
        <v>1</v>
      </c>
      <c r="N133" t="s">
        <v>1263</v>
      </c>
      <c r="O133" s="13"/>
      <c r="P133" s="13"/>
      <c r="Q133" s="13"/>
      <c r="R133" s="13"/>
      <c r="S133" s="13"/>
      <c r="T133" s="13">
        <v>1</v>
      </c>
      <c r="U133" s="13">
        <v>1</v>
      </c>
    </row>
    <row r="134" spans="2:21">
      <c r="B134" t="s">
        <v>153</v>
      </c>
      <c r="C134" s="7"/>
      <c r="D134" s="7"/>
      <c r="E134" s="7"/>
      <c r="F134" s="7"/>
      <c r="G134" s="7"/>
      <c r="H134" s="7">
        <v>2</v>
      </c>
      <c r="I134" s="7">
        <v>2</v>
      </c>
      <c r="N134" t="s">
        <v>153</v>
      </c>
      <c r="O134" s="13"/>
      <c r="P134" s="13"/>
      <c r="Q134" s="13"/>
      <c r="R134" s="13"/>
      <c r="S134" s="13"/>
      <c r="T134" s="13">
        <v>2</v>
      </c>
      <c r="U134" s="13">
        <v>2</v>
      </c>
    </row>
    <row r="135" spans="2:21">
      <c r="B135" t="s">
        <v>1198</v>
      </c>
      <c r="C135" s="7">
        <v>2</v>
      </c>
      <c r="D135" s="7"/>
      <c r="E135" s="7"/>
      <c r="F135" s="7"/>
      <c r="G135" s="7"/>
      <c r="H135" s="7"/>
      <c r="I135" s="7">
        <v>2</v>
      </c>
      <c r="N135" t="s">
        <v>1198</v>
      </c>
      <c r="O135" s="13">
        <v>2</v>
      </c>
      <c r="P135" s="13"/>
      <c r="Q135" s="13"/>
      <c r="R135" s="13"/>
      <c r="S135" s="13"/>
      <c r="T135" s="13"/>
      <c r="U135" s="13">
        <v>2</v>
      </c>
    </row>
    <row r="136" spans="2:21">
      <c r="B136" t="s">
        <v>1255</v>
      </c>
      <c r="C136" s="7"/>
      <c r="D136" s="7"/>
      <c r="E136" s="7"/>
      <c r="F136" s="7">
        <v>1</v>
      </c>
      <c r="G136" s="7"/>
      <c r="H136" s="7">
        <v>2</v>
      </c>
      <c r="I136" s="7">
        <v>3</v>
      </c>
      <c r="N136" t="s">
        <v>1255</v>
      </c>
      <c r="O136" s="13"/>
      <c r="P136" s="13"/>
      <c r="Q136" s="13"/>
      <c r="R136" s="13">
        <v>1</v>
      </c>
      <c r="S136" s="13"/>
      <c r="T136" s="13">
        <v>2</v>
      </c>
      <c r="U136" s="13">
        <v>3</v>
      </c>
    </row>
    <row r="137" spans="2:21">
      <c r="B137" t="s">
        <v>435</v>
      </c>
      <c r="C137" s="7">
        <v>2</v>
      </c>
      <c r="D137" s="7"/>
      <c r="E137" s="7"/>
      <c r="F137" s="7">
        <v>5</v>
      </c>
      <c r="G137" s="7"/>
      <c r="H137" s="7"/>
      <c r="I137" s="7">
        <v>7</v>
      </c>
      <c r="N137" t="s">
        <v>435</v>
      </c>
      <c r="O137" s="13">
        <v>2</v>
      </c>
      <c r="P137" s="13"/>
      <c r="Q137" s="13"/>
      <c r="R137" s="13">
        <v>5</v>
      </c>
      <c r="S137" s="13"/>
      <c r="T137" s="13"/>
      <c r="U137" s="13">
        <v>7</v>
      </c>
    </row>
    <row r="138" spans="2:21">
      <c r="B138" t="s">
        <v>1230</v>
      </c>
      <c r="C138" s="7">
        <v>4</v>
      </c>
      <c r="D138" s="7"/>
      <c r="E138" s="7"/>
      <c r="F138" s="7"/>
      <c r="G138" s="7"/>
      <c r="H138" s="7">
        <v>1</v>
      </c>
      <c r="I138" s="7">
        <v>5</v>
      </c>
      <c r="N138" t="s">
        <v>1230</v>
      </c>
      <c r="O138" s="13">
        <v>4</v>
      </c>
      <c r="P138" s="13"/>
      <c r="Q138" s="13"/>
      <c r="R138" s="13"/>
      <c r="S138" s="13"/>
      <c r="T138" s="13">
        <v>1</v>
      </c>
      <c r="U138" s="13">
        <v>5</v>
      </c>
    </row>
    <row r="139" spans="2:21">
      <c r="B139" t="s">
        <v>1163</v>
      </c>
      <c r="C139" s="7">
        <v>1</v>
      </c>
      <c r="D139" s="7"/>
      <c r="E139" s="7"/>
      <c r="F139" s="7"/>
      <c r="G139" s="7"/>
      <c r="H139" s="7"/>
      <c r="I139" s="7">
        <v>1</v>
      </c>
      <c r="N139" t="s">
        <v>1163</v>
      </c>
      <c r="O139" s="13">
        <v>1</v>
      </c>
      <c r="P139" s="13"/>
      <c r="Q139" s="13"/>
      <c r="R139" s="13"/>
      <c r="S139" s="13"/>
      <c r="T139" s="13"/>
      <c r="U139" s="13">
        <v>1</v>
      </c>
    </row>
    <row r="140" spans="2:21">
      <c r="B140" t="s">
        <v>1205</v>
      </c>
      <c r="C140" s="7">
        <v>2</v>
      </c>
      <c r="D140" s="7"/>
      <c r="E140" s="7"/>
      <c r="F140" s="7"/>
      <c r="G140" s="7"/>
      <c r="H140" s="7">
        <v>2</v>
      </c>
      <c r="I140" s="7">
        <v>4</v>
      </c>
      <c r="N140" t="s">
        <v>1205</v>
      </c>
      <c r="O140" s="13">
        <v>2</v>
      </c>
      <c r="P140" s="13"/>
      <c r="Q140" s="13"/>
      <c r="R140" s="13"/>
      <c r="S140" s="13"/>
      <c r="T140" s="13">
        <v>2</v>
      </c>
      <c r="U140" s="13">
        <v>4</v>
      </c>
    </row>
    <row r="141" spans="2:21">
      <c r="B141" t="s">
        <v>1189</v>
      </c>
      <c r="C141" s="7">
        <v>2</v>
      </c>
      <c r="D141" s="7"/>
      <c r="E141" s="7"/>
      <c r="F141" s="7"/>
      <c r="G141" s="7"/>
      <c r="H141" s="7"/>
      <c r="I141" s="7">
        <v>2</v>
      </c>
      <c r="N141" t="s">
        <v>1189</v>
      </c>
      <c r="O141" s="13">
        <v>2</v>
      </c>
      <c r="P141" s="13"/>
      <c r="Q141" s="13"/>
      <c r="R141" s="13"/>
      <c r="S141" s="13"/>
      <c r="T141" s="13"/>
      <c r="U141" s="13">
        <v>2</v>
      </c>
    </row>
    <row r="142" spans="2:21">
      <c r="B142" t="s">
        <v>1199</v>
      </c>
      <c r="C142" s="7"/>
      <c r="D142" s="7"/>
      <c r="E142" s="7"/>
      <c r="F142" s="7"/>
      <c r="G142" s="7"/>
      <c r="H142" s="7">
        <v>1</v>
      </c>
      <c r="I142" s="7">
        <v>1</v>
      </c>
      <c r="N142" t="s">
        <v>1199</v>
      </c>
      <c r="O142" s="13"/>
      <c r="P142" s="13"/>
      <c r="Q142" s="13"/>
      <c r="R142" s="13"/>
      <c r="S142" s="13"/>
      <c r="T142" s="13">
        <v>1</v>
      </c>
      <c r="U142" s="13">
        <v>1</v>
      </c>
    </row>
    <row r="143" spans="2:21">
      <c r="B143" t="s">
        <v>116</v>
      </c>
      <c r="C143" s="7">
        <v>2</v>
      </c>
      <c r="D143" s="7"/>
      <c r="E143" s="7"/>
      <c r="F143" s="7"/>
      <c r="G143" s="7"/>
      <c r="H143" s="7"/>
      <c r="I143" s="7">
        <v>2</v>
      </c>
      <c r="N143" t="s">
        <v>116</v>
      </c>
      <c r="O143" s="13">
        <v>2</v>
      </c>
      <c r="P143" s="13"/>
      <c r="Q143" s="13"/>
      <c r="R143" s="13"/>
      <c r="S143" s="13"/>
      <c r="T143" s="13"/>
      <c r="U143" s="13">
        <v>2</v>
      </c>
    </row>
    <row r="144" spans="2:21">
      <c r="B144" t="s">
        <v>204</v>
      </c>
      <c r="C144" s="7">
        <v>8</v>
      </c>
      <c r="D144" s="7"/>
      <c r="E144" s="7"/>
      <c r="F144" s="7">
        <v>3</v>
      </c>
      <c r="G144" s="7"/>
      <c r="H144" s="7">
        <v>11</v>
      </c>
      <c r="I144" s="7">
        <v>22</v>
      </c>
      <c r="N144" t="s">
        <v>204</v>
      </c>
      <c r="O144" s="13">
        <v>8</v>
      </c>
      <c r="P144" s="13"/>
      <c r="Q144" s="13"/>
      <c r="R144" s="13">
        <v>3</v>
      </c>
      <c r="S144" s="13"/>
      <c r="T144" s="13">
        <v>11</v>
      </c>
      <c r="U144" s="13">
        <v>22</v>
      </c>
    </row>
    <row r="145" spans="1:21">
      <c r="B145" t="s">
        <v>295</v>
      </c>
      <c r="C145" s="7">
        <v>2</v>
      </c>
      <c r="D145" s="7"/>
      <c r="E145" s="7"/>
      <c r="F145" s="7">
        <v>3</v>
      </c>
      <c r="G145" s="7"/>
      <c r="H145" s="7">
        <v>3</v>
      </c>
      <c r="I145" s="7">
        <v>8</v>
      </c>
      <c r="N145" t="s">
        <v>295</v>
      </c>
      <c r="O145" s="13">
        <v>2</v>
      </c>
      <c r="P145" s="13"/>
      <c r="Q145" s="13"/>
      <c r="R145" s="13">
        <v>3</v>
      </c>
      <c r="S145" s="13"/>
      <c r="T145" s="13">
        <v>3</v>
      </c>
      <c r="U145" s="13">
        <v>8</v>
      </c>
    </row>
    <row r="146" spans="1:21">
      <c r="B146" t="s">
        <v>1168</v>
      </c>
      <c r="C146" s="7"/>
      <c r="D146" s="7"/>
      <c r="E146" s="7"/>
      <c r="F146" s="7">
        <v>2</v>
      </c>
      <c r="G146" s="7"/>
      <c r="H146" s="7">
        <v>1</v>
      </c>
      <c r="I146" s="7">
        <v>3</v>
      </c>
      <c r="N146" t="s">
        <v>1168</v>
      </c>
      <c r="O146" s="13"/>
      <c r="P146" s="13"/>
      <c r="Q146" s="13"/>
      <c r="R146" s="13">
        <v>2</v>
      </c>
      <c r="S146" s="13"/>
      <c r="T146" s="13">
        <v>1</v>
      </c>
      <c r="U146" s="13">
        <v>3</v>
      </c>
    </row>
    <row r="147" spans="1:21">
      <c r="B147" t="s">
        <v>1157</v>
      </c>
      <c r="C147" s="7"/>
      <c r="D147" s="7"/>
      <c r="E147" s="7"/>
      <c r="F147" s="7"/>
      <c r="G147" s="7"/>
      <c r="H147" s="7">
        <v>1</v>
      </c>
      <c r="I147" s="7">
        <v>1</v>
      </c>
      <c r="N147" t="s">
        <v>1157</v>
      </c>
      <c r="O147" s="13"/>
      <c r="P147" s="13"/>
      <c r="Q147" s="13"/>
      <c r="R147" s="13"/>
      <c r="S147" s="13"/>
      <c r="T147" s="13">
        <v>1</v>
      </c>
      <c r="U147" s="13">
        <v>1</v>
      </c>
    </row>
    <row r="148" spans="1:21">
      <c r="A148" t="s">
        <v>376</v>
      </c>
      <c r="C148" s="7">
        <v>25</v>
      </c>
      <c r="D148" s="7"/>
      <c r="E148" s="7">
        <v>14</v>
      </c>
      <c r="F148" s="7">
        <v>24</v>
      </c>
      <c r="G148" s="7">
        <v>23</v>
      </c>
      <c r="H148" s="7">
        <v>24</v>
      </c>
      <c r="I148" s="7">
        <v>110</v>
      </c>
      <c r="M148" s="28" t="s">
        <v>376</v>
      </c>
      <c r="N148" s="28"/>
      <c r="O148" s="34">
        <v>25</v>
      </c>
      <c r="P148" s="34"/>
      <c r="Q148" s="34">
        <v>14</v>
      </c>
      <c r="R148" s="34">
        <v>24</v>
      </c>
      <c r="S148" s="34">
        <v>23</v>
      </c>
      <c r="T148" s="34">
        <v>24</v>
      </c>
      <c r="U148" s="34">
        <v>110</v>
      </c>
    </row>
    <row r="149" spans="1:21">
      <c r="B149" t="s">
        <v>1220</v>
      </c>
      <c r="C149" s="7"/>
      <c r="D149" s="7"/>
      <c r="E149" s="7"/>
      <c r="F149" s="7"/>
      <c r="G149" s="7"/>
      <c r="H149" s="7">
        <v>1</v>
      </c>
      <c r="I149" s="7">
        <v>1</v>
      </c>
      <c r="N149" t="s">
        <v>1220</v>
      </c>
      <c r="O149" s="13"/>
      <c r="P149" s="13"/>
      <c r="Q149" s="13"/>
      <c r="R149" s="13"/>
      <c r="S149" s="13"/>
      <c r="T149" s="13">
        <v>1</v>
      </c>
      <c r="U149" s="13">
        <v>1</v>
      </c>
    </row>
    <row r="150" spans="1:21">
      <c r="B150" t="s">
        <v>1208</v>
      </c>
      <c r="C150" s="7">
        <v>1</v>
      </c>
      <c r="D150" s="7"/>
      <c r="E150" s="7"/>
      <c r="F150" s="7"/>
      <c r="G150" s="7"/>
      <c r="H150" s="7"/>
      <c r="I150" s="7">
        <v>1</v>
      </c>
      <c r="N150" t="s">
        <v>1208</v>
      </c>
      <c r="O150" s="13">
        <v>1</v>
      </c>
      <c r="P150" s="13"/>
      <c r="Q150" s="13"/>
      <c r="R150" s="13"/>
      <c r="S150" s="13"/>
      <c r="T150" s="13"/>
      <c r="U150" s="13">
        <v>1</v>
      </c>
    </row>
    <row r="151" spans="1:21">
      <c r="B151" t="s">
        <v>1201</v>
      </c>
      <c r="C151" s="7">
        <v>20</v>
      </c>
      <c r="D151" s="7"/>
      <c r="E151" s="7">
        <v>12</v>
      </c>
      <c r="F151" s="7">
        <v>21</v>
      </c>
      <c r="G151" s="7">
        <v>21</v>
      </c>
      <c r="H151" s="7">
        <v>21</v>
      </c>
      <c r="I151" s="7">
        <v>95</v>
      </c>
      <c r="N151" t="s">
        <v>1201</v>
      </c>
      <c r="O151" s="13">
        <v>20</v>
      </c>
      <c r="P151" s="13"/>
      <c r="Q151" s="13">
        <v>12</v>
      </c>
      <c r="R151" s="13">
        <v>21</v>
      </c>
      <c r="S151" s="13">
        <v>21</v>
      </c>
      <c r="T151" s="13">
        <v>21</v>
      </c>
      <c r="U151" s="13">
        <v>95</v>
      </c>
    </row>
    <row r="152" spans="1:21">
      <c r="B152" t="s">
        <v>1212</v>
      </c>
      <c r="C152" s="7">
        <v>4</v>
      </c>
      <c r="D152" s="7"/>
      <c r="E152" s="7">
        <v>2</v>
      </c>
      <c r="F152" s="7">
        <v>3</v>
      </c>
      <c r="G152" s="7">
        <v>2</v>
      </c>
      <c r="H152" s="7">
        <v>2</v>
      </c>
      <c r="I152" s="7">
        <v>13</v>
      </c>
      <c r="N152" t="s">
        <v>1212</v>
      </c>
      <c r="O152" s="13">
        <v>4</v>
      </c>
      <c r="P152" s="13"/>
      <c r="Q152" s="13">
        <v>2</v>
      </c>
      <c r="R152" s="13">
        <v>3</v>
      </c>
      <c r="S152" s="13">
        <v>2</v>
      </c>
      <c r="T152" s="13">
        <v>2</v>
      </c>
      <c r="U152" s="13">
        <v>13</v>
      </c>
    </row>
    <row r="153" spans="1:21">
      <c r="A153" t="s">
        <v>107</v>
      </c>
      <c r="C153" s="7">
        <v>108</v>
      </c>
      <c r="D153" s="7"/>
      <c r="E153" s="7"/>
      <c r="F153" s="7"/>
      <c r="G153" s="7"/>
      <c r="H153" s="7"/>
      <c r="I153" s="7">
        <v>108</v>
      </c>
      <c r="M153" s="28" t="s">
        <v>107</v>
      </c>
      <c r="N153" s="28"/>
      <c r="O153" s="34">
        <v>108</v>
      </c>
      <c r="P153" s="34"/>
      <c r="Q153" s="34"/>
      <c r="R153" s="34"/>
      <c r="S153" s="34"/>
      <c r="T153" s="34"/>
      <c r="U153" s="34">
        <v>108</v>
      </c>
    </row>
    <row r="154" spans="1:21">
      <c r="B154" t="s">
        <v>1194</v>
      </c>
      <c r="C154" s="7">
        <v>14</v>
      </c>
      <c r="D154" s="7"/>
      <c r="E154" s="7"/>
      <c r="F154" s="7"/>
      <c r="G154" s="7"/>
      <c r="H154" s="7"/>
      <c r="I154" s="7">
        <v>14</v>
      </c>
      <c r="N154" t="s">
        <v>1194</v>
      </c>
      <c r="O154" s="13">
        <v>14</v>
      </c>
      <c r="P154" s="13"/>
      <c r="Q154" s="13"/>
      <c r="R154" s="13"/>
      <c r="S154" s="13"/>
      <c r="T154" s="13"/>
      <c r="U154" s="13">
        <v>14</v>
      </c>
    </row>
    <row r="155" spans="1:21">
      <c r="B155" t="s">
        <v>1193</v>
      </c>
      <c r="C155" s="7">
        <v>94</v>
      </c>
      <c r="D155" s="7"/>
      <c r="E155" s="7"/>
      <c r="F155" s="7"/>
      <c r="G155" s="7"/>
      <c r="H155" s="7"/>
      <c r="I155" s="7">
        <v>94</v>
      </c>
      <c r="N155" t="s">
        <v>1193</v>
      </c>
      <c r="O155" s="13">
        <v>94</v>
      </c>
      <c r="P155" s="13"/>
      <c r="Q155" s="13"/>
      <c r="R155" s="13"/>
      <c r="S155" s="13"/>
      <c r="T155" s="13"/>
      <c r="U155" s="13">
        <v>94</v>
      </c>
    </row>
    <row r="156" spans="1:21">
      <c r="A156" t="s">
        <v>279</v>
      </c>
      <c r="C156" s="7">
        <v>16</v>
      </c>
      <c r="D156" s="7">
        <v>15</v>
      </c>
      <c r="E156" s="7"/>
      <c r="F156" s="7">
        <v>35</v>
      </c>
      <c r="G156" s="7">
        <v>34</v>
      </c>
      <c r="H156" s="7"/>
      <c r="I156" s="7">
        <v>100</v>
      </c>
      <c r="M156" s="28" t="s">
        <v>279</v>
      </c>
      <c r="N156" s="28"/>
      <c r="O156" s="34">
        <v>16</v>
      </c>
      <c r="P156" s="34">
        <v>15</v>
      </c>
      <c r="Q156" s="34"/>
      <c r="R156" s="34">
        <v>35</v>
      </c>
      <c r="S156" s="34">
        <v>34</v>
      </c>
      <c r="T156" s="34"/>
      <c r="U156" s="34">
        <v>100</v>
      </c>
    </row>
    <row r="157" spans="1:21">
      <c r="B157" t="s">
        <v>1207</v>
      </c>
      <c r="C157" s="7">
        <v>16</v>
      </c>
      <c r="D157" s="7">
        <v>15</v>
      </c>
      <c r="E157" s="7"/>
      <c r="F157" s="7">
        <v>35</v>
      </c>
      <c r="G157" s="7">
        <v>34</v>
      </c>
      <c r="H157" s="7"/>
      <c r="I157" s="7">
        <v>100</v>
      </c>
      <c r="N157" t="s">
        <v>1207</v>
      </c>
      <c r="O157" s="13">
        <v>16</v>
      </c>
      <c r="P157" s="13">
        <v>15</v>
      </c>
      <c r="Q157" s="13"/>
      <c r="R157" s="13">
        <v>35</v>
      </c>
      <c r="S157" s="13">
        <v>34</v>
      </c>
      <c r="T157" s="13"/>
      <c r="U157" s="13">
        <v>100</v>
      </c>
    </row>
    <row r="158" spans="1:21">
      <c r="A158" t="s">
        <v>286</v>
      </c>
      <c r="C158" s="7">
        <v>9</v>
      </c>
      <c r="D158" s="7">
        <v>26</v>
      </c>
      <c r="E158" s="7"/>
      <c r="F158" s="7">
        <v>20</v>
      </c>
      <c r="G158" s="7">
        <v>19</v>
      </c>
      <c r="H158" s="7">
        <v>23</v>
      </c>
      <c r="I158" s="7">
        <v>97</v>
      </c>
      <c r="M158" s="28" t="s">
        <v>286</v>
      </c>
      <c r="N158" s="28"/>
      <c r="O158" s="34">
        <v>9</v>
      </c>
      <c r="P158" s="34">
        <v>26</v>
      </c>
      <c r="Q158" s="34"/>
      <c r="R158" s="34">
        <v>20</v>
      </c>
      <c r="S158" s="34">
        <v>19</v>
      </c>
      <c r="T158" s="34">
        <v>23</v>
      </c>
      <c r="U158" s="34">
        <v>97</v>
      </c>
    </row>
    <row r="159" spans="1:21">
      <c r="B159" t="s">
        <v>286</v>
      </c>
      <c r="C159" s="7">
        <v>9</v>
      </c>
      <c r="D159" s="7">
        <v>26</v>
      </c>
      <c r="E159" s="7"/>
      <c r="F159" s="7">
        <v>20</v>
      </c>
      <c r="G159" s="7">
        <v>19</v>
      </c>
      <c r="H159" s="7">
        <v>23</v>
      </c>
      <c r="I159" s="7">
        <v>97</v>
      </c>
      <c r="N159" t="s">
        <v>286</v>
      </c>
      <c r="O159" s="13">
        <v>9</v>
      </c>
      <c r="P159" s="13">
        <v>26</v>
      </c>
      <c r="Q159" s="13"/>
      <c r="R159" s="13">
        <v>20</v>
      </c>
      <c r="S159" s="13">
        <v>19</v>
      </c>
      <c r="T159" s="13">
        <v>23</v>
      </c>
      <c r="U159" s="13">
        <v>97</v>
      </c>
    </row>
    <row r="160" spans="1:21">
      <c r="A160" t="s">
        <v>449</v>
      </c>
      <c r="C160" s="7">
        <v>20</v>
      </c>
      <c r="D160" s="7"/>
      <c r="E160" s="7">
        <v>26</v>
      </c>
      <c r="F160" s="7"/>
      <c r="G160" s="7">
        <v>24</v>
      </c>
      <c r="H160" s="7">
        <v>26</v>
      </c>
      <c r="I160" s="7">
        <v>96</v>
      </c>
      <c r="M160" s="28" t="s">
        <v>449</v>
      </c>
      <c r="N160" s="28"/>
      <c r="O160" s="34">
        <v>20</v>
      </c>
      <c r="P160" s="34"/>
      <c r="Q160" s="34">
        <v>26</v>
      </c>
      <c r="R160" s="34"/>
      <c r="S160" s="34">
        <v>24</v>
      </c>
      <c r="T160" s="34">
        <v>26</v>
      </c>
      <c r="U160" s="34">
        <v>96</v>
      </c>
    </row>
    <row r="161" spans="1:21">
      <c r="B161" t="s">
        <v>1215</v>
      </c>
      <c r="C161" s="7">
        <v>5</v>
      </c>
      <c r="D161" s="7"/>
      <c r="E161" s="7">
        <v>5</v>
      </c>
      <c r="F161" s="7"/>
      <c r="G161" s="7">
        <v>4</v>
      </c>
      <c r="H161" s="7">
        <v>4</v>
      </c>
      <c r="I161" s="7">
        <v>18</v>
      </c>
      <c r="N161" t="s">
        <v>1215</v>
      </c>
      <c r="O161" s="13">
        <v>5</v>
      </c>
      <c r="P161" s="13"/>
      <c r="Q161" s="13">
        <v>5</v>
      </c>
      <c r="R161" s="13"/>
      <c r="S161" s="13">
        <v>4</v>
      </c>
      <c r="T161" s="13">
        <v>4</v>
      </c>
      <c r="U161" s="13">
        <v>18</v>
      </c>
    </row>
    <row r="162" spans="1:21">
      <c r="B162" t="s">
        <v>464</v>
      </c>
      <c r="C162" s="7">
        <v>4</v>
      </c>
      <c r="D162" s="7"/>
      <c r="E162" s="7">
        <v>3</v>
      </c>
      <c r="F162" s="7"/>
      <c r="G162" s="7">
        <v>1</v>
      </c>
      <c r="H162" s="7"/>
      <c r="I162" s="7">
        <v>8</v>
      </c>
      <c r="N162" t="s">
        <v>464</v>
      </c>
      <c r="O162" s="13">
        <v>4</v>
      </c>
      <c r="P162" s="13"/>
      <c r="Q162" s="13">
        <v>3</v>
      </c>
      <c r="R162" s="13"/>
      <c r="S162" s="13">
        <v>1</v>
      </c>
      <c r="T162" s="13"/>
      <c r="U162" s="13">
        <v>8</v>
      </c>
    </row>
    <row r="163" spans="1:21">
      <c r="B163" t="s">
        <v>1214</v>
      </c>
      <c r="C163" s="7">
        <v>1</v>
      </c>
      <c r="D163" s="7"/>
      <c r="E163" s="7"/>
      <c r="F163" s="7"/>
      <c r="G163" s="7">
        <v>2</v>
      </c>
      <c r="H163" s="7">
        <v>2</v>
      </c>
      <c r="I163" s="7">
        <v>5</v>
      </c>
      <c r="N163" t="s">
        <v>1214</v>
      </c>
      <c r="O163" s="13">
        <v>1</v>
      </c>
      <c r="P163" s="13"/>
      <c r="Q163" s="13"/>
      <c r="R163" s="13"/>
      <c r="S163" s="13">
        <v>2</v>
      </c>
      <c r="T163" s="13">
        <v>2</v>
      </c>
      <c r="U163" s="13">
        <v>5</v>
      </c>
    </row>
    <row r="164" spans="1:21">
      <c r="B164" t="s">
        <v>1204</v>
      </c>
      <c r="C164" s="7">
        <v>5</v>
      </c>
      <c r="D164" s="7"/>
      <c r="E164" s="7">
        <v>8</v>
      </c>
      <c r="F164" s="7"/>
      <c r="G164" s="7">
        <v>8</v>
      </c>
      <c r="H164" s="7">
        <v>7</v>
      </c>
      <c r="I164" s="7">
        <v>28</v>
      </c>
      <c r="N164" t="s">
        <v>1204</v>
      </c>
      <c r="O164" s="13">
        <v>5</v>
      </c>
      <c r="P164" s="13"/>
      <c r="Q164" s="13">
        <v>8</v>
      </c>
      <c r="R164" s="13"/>
      <c r="S164" s="13">
        <v>8</v>
      </c>
      <c r="T164" s="13">
        <v>7</v>
      </c>
      <c r="U164" s="13">
        <v>28</v>
      </c>
    </row>
    <row r="165" spans="1:21">
      <c r="B165" t="s">
        <v>1216</v>
      </c>
      <c r="C165" s="7">
        <v>5</v>
      </c>
      <c r="D165" s="7"/>
      <c r="E165" s="7">
        <v>10</v>
      </c>
      <c r="F165" s="7"/>
      <c r="G165" s="7">
        <v>9</v>
      </c>
      <c r="H165" s="7">
        <v>12</v>
      </c>
      <c r="I165" s="7">
        <v>36</v>
      </c>
      <c r="N165" t="s">
        <v>1216</v>
      </c>
      <c r="O165" s="13">
        <v>5</v>
      </c>
      <c r="P165" s="13"/>
      <c r="Q165" s="13">
        <v>10</v>
      </c>
      <c r="R165" s="13"/>
      <c r="S165" s="13">
        <v>9</v>
      </c>
      <c r="T165" s="13">
        <v>12</v>
      </c>
      <c r="U165" s="13">
        <v>36</v>
      </c>
    </row>
    <row r="166" spans="1:21">
      <c r="B166" t="s">
        <v>1163</v>
      </c>
      <c r="C166" s="7"/>
      <c r="D166" s="7"/>
      <c r="E166" s="7"/>
      <c r="F166" s="7"/>
      <c r="G166" s="7"/>
      <c r="H166" s="7">
        <v>1</v>
      </c>
      <c r="I166" s="7">
        <v>1</v>
      </c>
      <c r="N166" t="s">
        <v>1163</v>
      </c>
      <c r="O166" s="13"/>
      <c r="P166" s="13"/>
      <c r="Q166" s="13"/>
      <c r="R166" s="13"/>
      <c r="S166" s="13"/>
      <c r="T166" s="13">
        <v>1</v>
      </c>
      <c r="U166" s="13">
        <v>1</v>
      </c>
    </row>
    <row r="167" spans="1:21">
      <c r="A167" t="s">
        <v>116</v>
      </c>
      <c r="C167" s="7">
        <v>18</v>
      </c>
      <c r="D167" s="7">
        <v>12</v>
      </c>
      <c r="E167" s="7"/>
      <c r="F167" s="7">
        <v>20</v>
      </c>
      <c r="G167" s="7">
        <v>22</v>
      </c>
      <c r="H167" s="7">
        <v>22</v>
      </c>
      <c r="I167" s="7">
        <v>94</v>
      </c>
      <c r="M167" s="28" t="s">
        <v>116</v>
      </c>
      <c r="N167" s="28"/>
      <c r="O167" s="34">
        <v>18</v>
      </c>
      <c r="P167" s="34">
        <v>12</v>
      </c>
      <c r="Q167" s="34"/>
      <c r="R167" s="34">
        <v>20</v>
      </c>
      <c r="S167" s="34">
        <v>22</v>
      </c>
      <c r="T167" s="34">
        <v>22</v>
      </c>
      <c r="U167" s="34">
        <v>94</v>
      </c>
    </row>
    <row r="168" spans="1:21">
      <c r="B168" t="s">
        <v>1220</v>
      </c>
      <c r="C168" s="7">
        <v>1</v>
      </c>
      <c r="D168" s="7"/>
      <c r="E168" s="7"/>
      <c r="F168" s="7">
        <v>4</v>
      </c>
      <c r="G168" s="7">
        <v>2</v>
      </c>
      <c r="H168" s="7">
        <v>5</v>
      </c>
      <c r="I168" s="7">
        <v>12</v>
      </c>
      <c r="N168" t="s">
        <v>1220</v>
      </c>
      <c r="O168" s="13">
        <v>1</v>
      </c>
      <c r="P168" s="13"/>
      <c r="Q168" s="13"/>
      <c r="R168" s="13">
        <v>4</v>
      </c>
      <c r="S168" s="13">
        <v>2</v>
      </c>
      <c r="T168" s="13">
        <v>5</v>
      </c>
      <c r="U168" s="13">
        <v>12</v>
      </c>
    </row>
    <row r="169" spans="1:21">
      <c r="B169" t="s">
        <v>1201</v>
      </c>
      <c r="C169" s="7"/>
      <c r="D169" s="7">
        <v>1</v>
      </c>
      <c r="E169" s="7"/>
      <c r="F169" s="7"/>
      <c r="G169" s="7"/>
      <c r="H169" s="7"/>
      <c r="I169" s="7">
        <v>1</v>
      </c>
      <c r="N169" t="s">
        <v>1201</v>
      </c>
      <c r="O169" s="13"/>
      <c r="P169" s="13">
        <v>1</v>
      </c>
      <c r="Q169" s="13"/>
      <c r="R169" s="13"/>
      <c r="S169" s="13"/>
      <c r="T169" s="13"/>
      <c r="U169" s="13">
        <v>1</v>
      </c>
    </row>
    <row r="170" spans="1:21">
      <c r="B170" t="s">
        <v>1150</v>
      </c>
      <c r="C170" s="7">
        <v>1</v>
      </c>
      <c r="D170" s="7">
        <v>1</v>
      </c>
      <c r="E170" s="7"/>
      <c r="F170" s="7">
        <v>2</v>
      </c>
      <c r="G170" s="7">
        <v>3</v>
      </c>
      <c r="H170" s="7"/>
      <c r="I170" s="7">
        <v>7</v>
      </c>
      <c r="N170" t="s">
        <v>1150</v>
      </c>
      <c r="O170" s="13">
        <v>1</v>
      </c>
      <c r="P170" s="13">
        <v>1</v>
      </c>
      <c r="Q170" s="13"/>
      <c r="R170" s="13">
        <v>2</v>
      </c>
      <c r="S170" s="13">
        <v>3</v>
      </c>
      <c r="T170" s="13"/>
      <c r="U170" s="13">
        <v>7</v>
      </c>
    </row>
    <row r="171" spans="1:21">
      <c r="B171" t="s">
        <v>116</v>
      </c>
      <c r="C171" s="7">
        <v>16</v>
      </c>
      <c r="D171" s="7">
        <v>10</v>
      </c>
      <c r="E171" s="7"/>
      <c r="F171" s="7">
        <v>14</v>
      </c>
      <c r="G171" s="7">
        <v>17</v>
      </c>
      <c r="H171" s="7">
        <v>17</v>
      </c>
      <c r="I171" s="7">
        <v>74</v>
      </c>
      <c r="N171" t="s">
        <v>116</v>
      </c>
      <c r="O171" s="13">
        <v>16</v>
      </c>
      <c r="P171" s="13">
        <v>10</v>
      </c>
      <c r="Q171" s="13"/>
      <c r="R171" s="13">
        <v>14</v>
      </c>
      <c r="S171" s="13">
        <v>17</v>
      </c>
      <c r="T171" s="13">
        <v>17</v>
      </c>
      <c r="U171" s="13">
        <v>74</v>
      </c>
    </row>
    <row r="172" spans="1:21">
      <c r="A172" t="s">
        <v>445</v>
      </c>
      <c r="C172" s="7">
        <v>18</v>
      </c>
      <c r="D172" s="7">
        <v>10</v>
      </c>
      <c r="E172" s="7">
        <v>13</v>
      </c>
      <c r="F172" s="7">
        <v>11</v>
      </c>
      <c r="G172" s="7">
        <v>13</v>
      </c>
      <c r="H172" s="7">
        <v>19</v>
      </c>
      <c r="I172" s="7">
        <v>84</v>
      </c>
      <c r="M172" s="28" t="s">
        <v>445</v>
      </c>
      <c r="N172" s="28"/>
      <c r="O172" s="34">
        <v>18</v>
      </c>
      <c r="P172" s="34">
        <v>10</v>
      </c>
      <c r="Q172" s="34">
        <v>13</v>
      </c>
      <c r="R172" s="34">
        <v>11</v>
      </c>
      <c r="S172" s="34">
        <v>13</v>
      </c>
      <c r="T172" s="34">
        <v>19</v>
      </c>
      <c r="U172" s="34">
        <v>84</v>
      </c>
    </row>
    <row r="173" spans="1:21">
      <c r="B173" t="s">
        <v>445</v>
      </c>
      <c r="C173" s="7">
        <v>18</v>
      </c>
      <c r="D173" s="7">
        <v>10</v>
      </c>
      <c r="E173" s="7">
        <v>13</v>
      </c>
      <c r="F173" s="7">
        <v>11</v>
      </c>
      <c r="G173" s="7">
        <v>13</v>
      </c>
      <c r="H173" s="7">
        <v>19</v>
      </c>
      <c r="I173" s="7">
        <v>84</v>
      </c>
      <c r="N173" t="s">
        <v>445</v>
      </c>
      <c r="O173" s="13">
        <v>18</v>
      </c>
      <c r="P173" s="13">
        <v>10</v>
      </c>
      <c r="Q173" s="13">
        <v>13</v>
      </c>
      <c r="R173" s="13">
        <v>11</v>
      </c>
      <c r="S173" s="13">
        <v>13</v>
      </c>
      <c r="T173" s="13">
        <v>19</v>
      </c>
      <c r="U173" s="13">
        <v>84</v>
      </c>
    </row>
    <row r="174" spans="1:21">
      <c r="A174" t="s">
        <v>259</v>
      </c>
      <c r="C174" s="7">
        <v>9</v>
      </c>
      <c r="D174" s="7">
        <v>15</v>
      </c>
      <c r="E174" s="7">
        <v>8</v>
      </c>
      <c r="F174" s="7">
        <v>14</v>
      </c>
      <c r="G174" s="7">
        <v>20</v>
      </c>
      <c r="H174" s="7">
        <v>11</v>
      </c>
      <c r="I174" s="7">
        <v>77</v>
      </c>
      <c r="M174" s="28" t="s">
        <v>259</v>
      </c>
      <c r="N174" s="28"/>
      <c r="O174" s="34">
        <v>9</v>
      </c>
      <c r="P174" s="34">
        <v>15</v>
      </c>
      <c r="Q174" s="34">
        <v>8</v>
      </c>
      <c r="R174" s="34">
        <v>14</v>
      </c>
      <c r="S174" s="34">
        <v>20</v>
      </c>
      <c r="T174" s="34">
        <v>11</v>
      </c>
      <c r="U174" s="34">
        <v>77</v>
      </c>
    </row>
    <row r="175" spans="1:21">
      <c r="B175" t="s">
        <v>1221</v>
      </c>
      <c r="C175" s="7">
        <v>1</v>
      </c>
      <c r="D175" s="7">
        <v>1</v>
      </c>
      <c r="E175" s="7"/>
      <c r="F175" s="7"/>
      <c r="G175" s="7">
        <v>1</v>
      </c>
      <c r="H175" s="7">
        <v>1</v>
      </c>
      <c r="I175" s="7">
        <v>4</v>
      </c>
      <c r="N175" t="s">
        <v>1221</v>
      </c>
      <c r="O175" s="13">
        <v>1</v>
      </c>
      <c r="P175" s="13">
        <v>1</v>
      </c>
      <c r="Q175" s="13"/>
      <c r="R175" s="13"/>
      <c r="S175" s="13">
        <v>1</v>
      </c>
      <c r="T175" s="13">
        <v>1</v>
      </c>
      <c r="U175" s="13">
        <v>4</v>
      </c>
    </row>
    <row r="176" spans="1:21">
      <c r="B176" t="s">
        <v>1206</v>
      </c>
      <c r="C176" s="7">
        <v>5</v>
      </c>
      <c r="D176" s="7">
        <v>12</v>
      </c>
      <c r="E176" s="7">
        <v>5</v>
      </c>
      <c r="F176" s="7">
        <v>11</v>
      </c>
      <c r="G176" s="7">
        <v>16</v>
      </c>
      <c r="H176" s="7">
        <v>8</v>
      </c>
      <c r="I176" s="7">
        <v>57</v>
      </c>
      <c r="N176" t="s">
        <v>1206</v>
      </c>
      <c r="O176" s="13">
        <v>5</v>
      </c>
      <c r="P176" s="13">
        <v>12</v>
      </c>
      <c r="Q176" s="13">
        <v>5</v>
      </c>
      <c r="R176" s="13">
        <v>11</v>
      </c>
      <c r="S176" s="13">
        <v>16</v>
      </c>
      <c r="T176" s="13">
        <v>8</v>
      </c>
      <c r="U176" s="13">
        <v>57</v>
      </c>
    </row>
    <row r="177" spans="1:21">
      <c r="B177" t="s">
        <v>1209</v>
      </c>
      <c r="C177" s="7">
        <v>2</v>
      </c>
      <c r="D177" s="7">
        <v>1</v>
      </c>
      <c r="E177" s="7"/>
      <c r="F177" s="7"/>
      <c r="G177" s="7"/>
      <c r="H177" s="7">
        <v>2</v>
      </c>
      <c r="I177" s="7">
        <v>5</v>
      </c>
      <c r="N177" t="s">
        <v>1209</v>
      </c>
      <c r="O177" s="13">
        <v>2</v>
      </c>
      <c r="P177" s="13">
        <v>1</v>
      </c>
      <c r="Q177" s="13"/>
      <c r="R177" s="13"/>
      <c r="S177" s="13"/>
      <c r="T177" s="13">
        <v>2</v>
      </c>
      <c r="U177" s="13">
        <v>5</v>
      </c>
    </row>
    <row r="178" spans="1:21">
      <c r="B178" t="s">
        <v>1246</v>
      </c>
      <c r="C178" s="7"/>
      <c r="D178" s="7"/>
      <c r="E178" s="7">
        <v>1</v>
      </c>
      <c r="F178" s="7"/>
      <c r="G178" s="7"/>
      <c r="H178" s="7"/>
      <c r="I178" s="7">
        <v>1</v>
      </c>
      <c r="N178" t="s">
        <v>1246</v>
      </c>
      <c r="O178" s="13"/>
      <c r="P178" s="13"/>
      <c r="Q178" s="13">
        <v>1</v>
      </c>
      <c r="R178" s="13"/>
      <c r="S178" s="13"/>
      <c r="T178" s="13"/>
      <c r="U178" s="13">
        <v>1</v>
      </c>
    </row>
    <row r="179" spans="1:21">
      <c r="B179" t="s">
        <v>1189</v>
      </c>
      <c r="C179" s="7"/>
      <c r="D179" s="7"/>
      <c r="E179" s="7"/>
      <c r="F179" s="7">
        <v>1</v>
      </c>
      <c r="G179" s="7"/>
      <c r="H179" s="7"/>
      <c r="I179" s="7">
        <v>1</v>
      </c>
      <c r="N179" t="s">
        <v>1189</v>
      </c>
      <c r="O179" s="13"/>
      <c r="P179" s="13"/>
      <c r="Q179" s="13"/>
      <c r="R179" s="13">
        <v>1</v>
      </c>
      <c r="S179" s="13"/>
      <c r="T179" s="13"/>
      <c r="U179" s="13">
        <v>1</v>
      </c>
    </row>
    <row r="180" spans="1:21">
      <c r="B180" t="s">
        <v>1236</v>
      </c>
      <c r="C180" s="7"/>
      <c r="D180" s="7">
        <v>1</v>
      </c>
      <c r="E180" s="7">
        <v>1</v>
      </c>
      <c r="F180" s="7">
        <v>1</v>
      </c>
      <c r="G180" s="7">
        <v>1</v>
      </c>
      <c r="H180" s="7"/>
      <c r="I180" s="7">
        <v>4</v>
      </c>
      <c r="N180" t="s">
        <v>1236</v>
      </c>
      <c r="O180" s="13"/>
      <c r="P180" s="13">
        <v>1</v>
      </c>
      <c r="Q180" s="13">
        <v>1</v>
      </c>
      <c r="R180" s="13">
        <v>1</v>
      </c>
      <c r="S180" s="13">
        <v>1</v>
      </c>
      <c r="T180" s="13"/>
      <c r="U180" s="13">
        <v>4</v>
      </c>
    </row>
    <row r="181" spans="1:21">
      <c r="B181" t="s">
        <v>344</v>
      </c>
      <c r="C181" s="7">
        <v>1</v>
      </c>
      <c r="D181" s="7"/>
      <c r="E181" s="7">
        <v>1</v>
      </c>
      <c r="F181" s="7">
        <v>1</v>
      </c>
      <c r="G181" s="7">
        <v>2</v>
      </c>
      <c r="H181" s="7"/>
      <c r="I181" s="7">
        <v>5</v>
      </c>
      <c r="N181" t="s">
        <v>344</v>
      </c>
      <c r="O181" s="13">
        <v>1</v>
      </c>
      <c r="P181" s="13"/>
      <c r="Q181" s="13">
        <v>1</v>
      </c>
      <c r="R181" s="13">
        <v>1</v>
      </c>
      <c r="S181" s="13">
        <v>2</v>
      </c>
      <c r="T181" s="13"/>
      <c r="U181" s="13">
        <v>5</v>
      </c>
    </row>
    <row r="182" spans="1:21">
      <c r="A182" t="s">
        <v>79</v>
      </c>
      <c r="C182" s="7"/>
      <c r="D182" s="7"/>
      <c r="E182" s="7"/>
      <c r="F182" s="7">
        <v>73</v>
      </c>
      <c r="G182" s="7"/>
      <c r="H182" s="7"/>
      <c r="I182" s="7">
        <v>73</v>
      </c>
      <c r="M182" s="28" t="s">
        <v>79</v>
      </c>
      <c r="N182" s="28"/>
      <c r="O182" s="34"/>
      <c r="P182" s="34"/>
      <c r="Q182" s="34"/>
      <c r="R182" s="34">
        <v>73</v>
      </c>
      <c r="S182" s="34"/>
      <c r="T182" s="34"/>
      <c r="U182" s="34">
        <v>73</v>
      </c>
    </row>
    <row r="183" spans="1:21">
      <c r="B183" t="s">
        <v>79</v>
      </c>
      <c r="C183" s="7"/>
      <c r="D183" s="7"/>
      <c r="E183" s="7"/>
      <c r="F183" s="7">
        <v>73</v>
      </c>
      <c r="G183" s="7"/>
      <c r="H183" s="7"/>
      <c r="I183" s="7">
        <v>73</v>
      </c>
      <c r="N183" t="s">
        <v>79</v>
      </c>
      <c r="O183" s="13"/>
      <c r="P183" s="13"/>
      <c r="Q183" s="13"/>
      <c r="R183" s="13">
        <v>73</v>
      </c>
      <c r="S183" s="13"/>
      <c r="T183" s="13"/>
      <c r="U183" s="13">
        <v>73</v>
      </c>
    </row>
    <row r="184" spans="1:21">
      <c r="A184" t="s">
        <v>301</v>
      </c>
      <c r="C184" s="7">
        <v>9</v>
      </c>
      <c r="D184" s="7">
        <v>11</v>
      </c>
      <c r="E184" s="7">
        <v>12</v>
      </c>
      <c r="F184" s="7">
        <v>16</v>
      </c>
      <c r="G184" s="7">
        <v>20</v>
      </c>
      <c r="H184" s="7">
        <v>5</v>
      </c>
      <c r="I184" s="7">
        <v>73</v>
      </c>
      <c r="M184" s="28" t="s">
        <v>301</v>
      </c>
      <c r="N184" s="28"/>
      <c r="O184" s="34">
        <v>9</v>
      </c>
      <c r="P184" s="34">
        <v>11</v>
      </c>
      <c r="Q184" s="34">
        <v>12</v>
      </c>
      <c r="R184" s="34">
        <v>16</v>
      </c>
      <c r="S184" s="34">
        <v>20</v>
      </c>
      <c r="T184" s="34">
        <v>5</v>
      </c>
      <c r="U184" s="34">
        <v>73</v>
      </c>
    </row>
    <row r="185" spans="1:21">
      <c r="B185" t="s">
        <v>286</v>
      </c>
      <c r="C185" s="7"/>
      <c r="D185" s="7"/>
      <c r="E185" s="7">
        <v>1</v>
      </c>
      <c r="F185" s="7"/>
      <c r="G185" s="7">
        <v>1</v>
      </c>
      <c r="H185" s="7"/>
      <c r="I185" s="7">
        <v>2</v>
      </c>
      <c r="N185" t="s">
        <v>286</v>
      </c>
      <c r="O185" s="13"/>
      <c r="P185" s="13"/>
      <c r="Q185" s="13">
        <v>1</v>
      </c>
      <c r="R185" s="13"/>
      <c r="S185" s="13">
        <v>1</v>
      </c>
      <c r="T185" s="13"/>
      <c r="U185" s="13">
        <v>2</v>
      </c>
    </row>
    <row r="186" spans="1:21">
      <c r="B186" t="s">
        <v>615</v>
      </c>
      <c r="C186" s="7">
        <v>1</v>
      </c>
      <c r="D186" s="7"/>
      <c r="E186" s="7"/>
      <c r="F186" s="7"/>
      <c r="G186" s="7"/>
      <c r="H186" s="7"/>
      <c r="I186" s="7">
        <v>1</v>
      </c>
      <c r="N186" t="s">
        <v>615</v>
      </c>
      <c r="O186" s="13">
        <v>1</v>
      </c>
      <c r="P186" s="13"/>
      <c r="Q186" s="13"/>
      <c r="R186" s="13"/>
      <c r="S186" s="13"/>
      <c r="T186" s="13"/>
      <c r="U186" s="13">
        <v>1</v>
      </c>
    </row>
    <row r="187" spans="1:21">
      <c r="B187" t="s">
        <v>1160</v>
      </c>
      <c r="C187" s="7">
        <v>2</v>
      </c>
      <c r="D187" s="7"/>
      <c r="E187" s="7"/>
      <c r="F187" s="7"/>
      <c r="G187" s="7"/>
      <c r="H187" s="7"/>
      <c r="I187" s="7">
        <v>2</v>
      </c>
      <c r="N187" t="s">
        <v>1160</v>
      </c>
      <c r="O187" s="13">
        <v>2</v>
      </c>
      <c r="P187" s="13"/>
      <c r="Q187" s="13"/>
      <c r="R187" s="13"/>
      <c r="S187" s="13"/>
      <c r="T187" s="13"/>
      <c r="U187" s="13">
        <v>2</v>
      </c>
    </row>
    <row r="188" spans="1:21">
      <c r="B188" t="s">
        <v>1222</v>
      </c>
      <c r="C188" s="7">
        <v>2</v>
      </c>
      <c r="D188" s="7">
        <v>1</v>
      </c>
      <c r="E188" s="7"/>
      <c r="F188" s="7">
        <v>1</v>
      </c>
      <c r="G188" s="7">
        <v>1</v>
      </c>
      <c r="H188" s="7">
        <v>1</v>
      </c>
      <c r="I188" s="7">
        <v>6</v>
      </c>
      <c r="N188" t="s">
        <v>1222</v>
      </c>
      <c r="O188" s="13">
        <v>2</v>
      </c>
      <c r="P188" s="13">
        <v>1</v>
      </c>
      <c r="Q188" s="13"/>
      <c r="R188" s="13">
        <v>1</v>
      </c>
      <c r="S188" s="13">
        <v>1</v>
      </c>
      <c r="T188" s="13">
        <v>1</v>
      </c>
      <c r="U188" s="13">
        <v>6</v>
      </c>
    </row>
    <row r="189" spans="1:21">
      <c r="B189" t="s">
        <v>1229</v>
      </c>
      <c r="C189" s="7">
        <v>1</v>
      </c>
      <c r="D189" s="7">
        <v>1</v>
      </c>
      <c r="E189" s="7">
        <v>3</v>
      </c>
      <c r="F189" s="7">
        <v>1</v>
      </c>
      <c r="G189" s="7"/>
      <c r="H189" s="7"/>
      <c r="I189" s="7">
        <v>6</v>
      </c>
      <c r="N189" t="s">
        <v>1229</v>
      </c>
      <c r="O189" s="13">
        <v>1</v>
      </c>
      <c r="P189" s="13">
        <v>1</v>
      </c>
      <c r="Q189" s="13">
        <v>3</v>
      </c>
      <c r="R189" s="13">
        <v>1</v>
      </c>
      <c r="S189" s="13"/>
      <c r="T189" s="13"/>
      <c r="U189" s="13">
        <v>6</v>
      </c>
    </row>
    <row r="190" spans="1:21">
      <c r="B190" t="s">
        <v>1245</v>
      </c>
      <c r="C190" s="7"/>
      <c r="D190" s="7"/>
      <c r="E190" s="7">
        <v>2</v>
      </c>
      <c r="F190" s="7"/>
      <c r="G190" s="7"/>
      <c r="H190" s="7"/>
      <c r="I190" s="7">
        <v>2</v>
      </c>
      <c r="N190" t="s">
        <v>1245</v>
      </c>
      <c r="O190" s="13"/>
      <c r="P190" s="13"/>
      <c r="Q190" s="13">
        <v>2</v>
      </c>
      <c r="R190" s="13"/>
      <c r="S190" s="13"/>
      <c r="T190" s="13"/>
      <c r="U190" s="13">
        <v>2</v>
      </c>
    </row>
    <row r="191" spans="1:21">
      <c r="B191" t="s">
        <v>1261</v>
      </c>
      <c r="C191" s="7"/>
      <c r="D191" s="7"/>
      <c r="E191" s="7"/>
      <c r="F191" s="7"/>
      <c r="G191" s="7"/>
      <c r="H191" s="7">
        <v>1</v>
      </c>
      <c r="I191" s="7">
        <v>1</v>
      </c>
      <c r="N191" t="s">
        <v>1261</v>
      </c>
      <c r="O191" s="13"/>
      <c r="P191" s="13"/>
      <c r="Q191" s="13"/>
      <c r="R191" s="13"/>
      <c r="S191" s="13"/>
      <c r="T191" s="13">
        <v>1</v>
      </c>
      <c r="U191" s="13">
        <v>1</v>
      </c>
    </row>
    <row r="192" spans="1:21">
      <c r="B192" t="s">
        <v>45</v>
      </c>
      <c r="C192" s="7"/>
      <c r="D192" s="7">
        <v>1</v>
      </c>
      <c r="E192" s="7"/>
      <c r="F192" s="7"/>
      <c r="G192" s="7">
        <v>2</v>
      </c>
      <c r="H192" s="7"/>
      <c r="I192" s="7">
        <v>3</v>
      </c>
      <c r="N192" t="s">
        <v>45</v>
      </c>
      <c r="O192" s="13"/>
      <c r="P192" s="13">
        <v>1</v>
      </c>
      <c r="Q192" s="13"/>
      <c r="R192" s="13"/>
      <c r="S192" s="13">
        <v>2</v>
      </c>
      <c r="T192" s="13"/>
      <c r="U192" s="13">
        <v>3</v>
      </c>
    </row>
    <row r="193" spans="1:21">
      <c r="B193" t="s">
        <v>1193</v>
      </c>
      <c r="C193" s="7"/>
      <c r="D193" s="7"/>
      <c r="E193" s="7"/>
      <c r="F193" s="7">
        <v>4</v>
      </c>
      <c r="G193" s="7">
        <v>9</v>
      </c>
      <c r="H193" s="7">
        <v>2</v>
      </c>
      <c r="I193" s="7">
        <v>15</v>
      </c>
      <c r="N193" t="s">
        <v>1193</v>
      </c>
      <c r="O193" s="13"/>
      <c r="P193" s="13"/>
      <c r="Q193" s="13"/>
      <c r="R193" s="13">
        <v>4</v>
      </c>
      <c r="S193" s="13">
        <v>9</v>
      </c>
      <c r="T193" s="13">
        <v>2</v>
      </c>
      <c r="U193" s="13">
        <v>15</v>
      </c>
    </row>
    <row r="194" spans="1:21">
      <c r="B194" t="s">
        <v>1253</v>
      </c>
      <c r="C194" s="7"/>
      <c r="D194" s="7"/>
      <c r="E194" s="7"/>
      <c r="F194" s="7">
        <v>1</v>
      </c>
      <c r="G194" s="7"/>
      <c r="H194" s="7"/>
      <c r="I194" s="7">
        <v>1</v>
      </c>
      <c r="N194" t="s">
        <v>1253</v>
      </c>
      <c r="O194" s="13"/>
      <c r="P194" s="13"/>
      <c r="Q194" s="13"/>
      <c r="R194" s="13">
        <v>1</v>
      </c>
      <c r="S194" s="13"/>
      <c r="T194" s="13"/>
      <c r="U194" s="13">
        <v>1</v>
      </c>
    </row>
    <row r="195" spans="1:21">
      <c r="B195" t="s">
        <v>1211</v>
      </c>
      <c r="C195" s="7">
        <v>1</v>
      </c>
      <c r="D195" s="7">
        <v>2</v>
      </c>
      <c r="E195" s="7">
        <v>1</v>
      </c>
      <c r="F195" s="7">
        <v>1</v>
      </c>
      <c r="G195" s="7"/>
      <c r="H195" s="7"/>
      <c r="I195" s="7">
        <v>5</v>
      </c>
      <c r="N195" t="s">
        <v>1211</v>
      </c>
      <c r="O195" s="13">
        <v>1</v>
      </c>
      <c r="P195" s="13">
        <v>2</v>
      </c>
      <c r="Q195" s="13">
        <v>1</v>
      </c>
      <c r="R195" s="13">
        <v>1</v>
      </c>
      <c r="S195" s="13"/>
      <c r="T195" s="13"/>
      <c r="U195" s="13">
        <v>5</v>
      </c>
    </row>
    <row r="196" spans="1:21">
      <c r="B196" t="s">
        <v>1210</v>
      </c>
      <c r="C196" s="7">
        <v>1</v>
      </c>
      <c r="D196" s="7">
        <v>1</v>
      </c>
      <c r="E196" s="7"/>
      <c r="F196" s="7"/>
      <c r="G196" s="7"/>
      <c r="H196" s="7"/>
      <c r="I196" s="7">
        <v>2</v>
      </c>
      <c r="N196" t="s">
        <v>1210</v>
      </c>
      <c r="O196" s="13">
        <v>1</v>
      </c>
      <c r="P196" s="13">
        <v>1</v>
      </c>
      <c r="Q196" s="13"/>
      <c r="R196" s="13"/>
      <c r="S196" s="13"/>
      <c r="T196" s="13"/>
      <c r="U196" s="13">
        <v>2</v>
      </c>
    </row>
    <row r="197" spans="1:21">
      <c r="B197" t="s">
        <v>1154</v>
      </c>
      <c r="C197" s="7"/>
      <c r="D197" s="7"/>
      <c r="E197" s="7"/>
      <c r="F197" s="7"/>
      <c r="G197" s="7">
        <v>1</v>
      </c>
      <c r="H197" s="7"/>
      <c r="I197" s="7">
        <v>1</v>
      </c>
      <c r="N197" t="s">
        <v>1154</v>
      </c>
      <c r="O197" s="13"/>
      <c r="P197" s="13"/>
      <c r="Q197" s="13"/>
      <c r="R197" s="13"/>
      <c r="S197" s="13">
        <v>1</v>
      </c>
      <c r="T197" s="13"/>
      <c r="U197" s="13">
        <v>1</v>
      </c>
    </row>
    <row r="198" spans="1:21">
      <c r="B198" t="s">
        <v>1225</v>
      </c>
      <c r="C198" s="7"/>
      <c r="D198" s="7">
        <v>1</v>
      </c>
      <c r="E198" s="7"/>
      <c r="F198" s="7"/>
      <c r="G198" s="7"/>
      <c r="H198" s="7"/>
      <c r="I198" s="7">
        <v>1</v>
      </c>
      <c r="N198" t="s">
        <v>1225</v>
      </c>
      <c r="O198" s="13"/>
      <c r="P198" s="13">
        <v>1</v>
      </c>
      <c r="Q198" s="13"/>
      <c r="R198" s="13"/>
      <c r="S198" s="13"/>
      <c r="T198" s="13"/>
      <c r="U198" s="13">
        <v>1</v>
      </c>
    </row>
    <row r="199" spans="1:21">
      <c r="B199" t="s">
        <v>338</v>
      </c>
      <c r="C199" s="7"/>
      <c r="D199" s="7"/>
      <c r="E199" s="7">
        <v>1</v>
      </c>
      <c r="F199" s="7"/>
      <c r="G199" s="7"/>
      <c r="H199" s="7"/>
      <c r="I199" s="7">
        <v>1</v>
      </c>
      <c r="N199" t="s">
        <v>338</v>
      </c>
      <c r="O199" s="13"/>
      <c r="P199" s="13"/>
      <c r="Q199" s="13">
        <v>1</v>
      </c>
      <c r="R199" s="13"/>
      <c r="S199" s="13"/>
      <c r="T199" s="13"/>
      <c r="U199" s="13">
        <v>1</v>
      </c>
    </row>
    <row r="200" spans="1:21">
      <c r="B200" t="s">
        <v>204</v>
      </c>
      <c r="C200" s="7"/>
      <c r="D200" s="7"/>
      <c r="E200" s="7"/>
      <c r="F200" s="7"/>
      <c r="G200" s="7">
        <v>4</v>
      </c>
      <c r="H200" s="7">
        <v>1</v>
      </c>
      <c r="I200" s="7">
        <v>5</v>
      </c>
      <c r="N200" t="s">
        <v>204</v>
      </c>
      <c r="O200" s="13"/>
      <c r="P200" s="13"/>
      <c r="Q200" s="13"/>
      <c r="R200" s="13"/>
      <c r="S200" s="13">
        <v>4</v>
      </c>
      <c r="T200" s="13">
        <v>1</v>
      </c>
      <c r="U200" s="13">
        <v>5</v>
      </c>
    </row>
    <row r="201" spans="1:21">
      <c r="B201" t="s">
        <v>1218</v>
      </c>
      <c r="C201" s="7"/>
      <c r="D201" s="7"/>
      <c r="E201" s="7"/>
      <c r="F201" s="7">
        <v>8</v>
      </c>
      <c r="G201" s="7">
        <v>1</v>
      </c>
      <c r="H201" s="7"/>
      <c r="I201" s="7">
        <v>9</v>
      </c>
      <c r="N201" t="s">
        <v>1218</v>
      </c>
      <c r="O201" s="13"/>
      <c r="P201" s="13"/>
      <c r="Q201" s="13"/>
      <c r="R201" s="13">
        <v>8</v>
      </c>
      <c r="S201" s="13">
        <v>1</v>
      </c>
      <c r="T201" s="13"/>
      <c r="U201" s="13">
        <v>9</v>
      </c>
    </row>
    <row r="202" spans="1:21">
      <c r="B202" t="s">
        <v>295</v>
      </c>
      <c r="C202" s="7">
        <v>1</v>
      </c>
      <c r="D202" s="7">
        <v>4</v>
      </c>
      <c r="E202" s="7">
        <v>2</v>
      </c>
      <c r="F202" s="7"/>
      <c r="G202" s="7">
        <v>1</v>
      </c>
      <c r="H202" s="7"/>
      <c r="I202" s="7">
        <v>8</v>
      </c>
      <c r="N202" t="s">
        <v>295</v>
      </c>
      <c r="O202" s="13">
        <v>1</v>
      </c>
      <c r="P202" s="13">
        <v>4</v>
      </c>
      <c r="Q202" s="13">
        <v>2</v>
      </c>
      <c r="R202" s="13"/>
      <c r="S202" s="13">
        <v>1</v>
      </c>
      <c r="T202" s="13"/>
      <c r="U202" s="13">
        <v>8</v>
      </c>
    </row>
    <row r="203" spans="1:21">
      <c r="B203" t="s">
        <v>364</v>
      </c>
      <c r="C203" s="7"/>
      <c r="D203" s="7"/>
      <c r="E203" s="7">
        <v>2</v>
      </c>
      <c r="F203" s="7"/>
      <c r="G203" s="7"/>
      <c r="H203" s="7"/>
      <c r="I203" s="7">
        <v>2</v>
      </c>
      <c r="N203" t="s">
        <v>364</v>
      </c>
      <c r="O203" s="13"/>
      <c r="P203" s="13"/>
      <c r="Q203" s="13">
        <v>2</v>
      </c>
      <c r="R203" s="13"/>
      <c r="S203" s="13"/>
      <c r="T203" s="13"/>
      <c r="U203" s="13">
        <v>2</v>
      </c>
    </row>
    <row r="204" spans="1:21">
      <c r="A204" t="s">
        <v>417</v>
      </c>
      <c r="C204" s="7"/>
      <c r="D204" s="7">
        <v>42</v>
      </c>
      <c r="E204" s="7"/>
      <c r="F204" s="7">
        <v>14</v>
      </c>
      <c r="G204" s="7"/>
      <c r="H204" s="7">
        <v>16</v>
      </c>
      <c r="I204" s="7">
        <v>72</v>
      </c>
      <c r="M204" s="28" t="s">
        <v>417</v>
      </c>
      <c r="N204" s="28"/>
      <c r="O204" s="34"/>
      <c r="P204" s="34">
        <v>42</v>
      </c>
      <c r="Q204" s="34"/>
      <c r="R204" s="34">
        <v>14</v>
      </c>
      <c r="S204" s="34"/>
      <c r="T204" s="34">
        <v>16</v>
      </c>
      <c r="U204" s="34">
        <v>72</v>
      </c>
    </row>
    <row r="205" spans="1:21">
      <c r="B205" t="s">
        <v>1166</v>
      </c>
      <c r="C205" s="7"/>
      <c r="D205" s="7"/>
      <c r="E205" s="7"/>
      <c r="F205" s="7"/>
      <c r="G205" s="7"/>
      <c r="H205" s="7">
        <v>2</v>
      </c>
      <c r="I205" s="7">
        <v>2</v>
      </c>
      <c r="N205" t="s">
        <v>1166</v>
      </c>
      <c r="O205" s="13"/>
      <c r="P205" s="13"/>
      <c r="Q205" s="13"/>
      <c r="R205" s="13"/>
      <c r="S205" s="13"/>
      <c r="T205" s="13">
        <v>2</v>
      </c>
      <c r="U205" s="13">
        <v>2</v>
      </c>
    </row>
    <row r="206" spans="1:21">
      <c r="B206" t="s">
        <v>1235</v>
      </c>
      <c r="C206" s="7"/>
      <c r="D206" s="7">
        <v>10</v>
      </c>
      <c r="E206" s="7"/>
      <c r="F206" s="7">
        <v>1</v>
      </c>
      <c r="G206" s="7"/>
      <c r="H206" s="7"/>
      <c r="I206" s="7">
        <v>11</v>
      </c>
      <c r="N206" t="s">
        <v>1235</v>
      </c>
      <c r="O206" s="13"/>
      <c r="P206" s="13">
        <v>10</v>
      </c>
      <c r="Q206" s="13"/>
      <c r="R206" s="13">
        <v>1</v>
      </c>
      <c r="S206" s="13"/>
      <c r="T206" s="13"/>
      <c r="U206" s="13">
        <v>11</v>
      </c>
    </row>
    <row r="207" spans="1:21">
      <c r="B207" t="s">
        <v>464</v>
      </c>
      <c r="C207" s="7"/>
      <c r="D207" s="7">
        <v>3</v>
      </c>
      <c r="E207" s="7"/>
      <c r="F207" s="7">
        <v>1</v>
      </c>
      <c r="G207" s="7"/>
      <c r="H207" s="7">
        <v>3</v>
      </c>
      <c r="I207" s="7">
        <v>7</v>
      </c>
      <c r="N207" t="s">
        <v>464</v>
      </c>
      <c r="O207" s="13"/>
      <c r="P207" s="13">
        <v>3</v>
      </c>
      <c r="Q207" s="13"/>
      <c r="R207" s="13">
        <v>1</v>
      </c>
      <c r="S207" s="13"/>
      <c r="T207" s="13">
        <v>3</v>
      </c>
      <c r="U207" s="13">
        <v>7</v>
      </c>
    </row>
    <row r="208" spans="1:21">
      <c r="B208" t="s">
        <v>1214</v>
      </c>
      <c r="C208" s="7"/>
      <c r="D208" s="7">
        <v>1</v>
      </c>
      <c r="E208" s="7"/>
      <c r="F208" s="7">
        <v>1</v>
      </c>
      <c r="G208" s="7"/>
      <c r="H208" s="7"/>
      <c r="I208" s="7">
        <v>2</v>
      </c>
      <c r="N208" t="s">
        <v>1214</v>
      </c>
      <c r="O208" s="13"/>
      <c r="P208" s="13">
        <v>1</v>
      </c>
      <c r="Q208" s="13"/>
      <c r="R208" s="13">
        <v>1</v>
      </c>
      <c r="S208" s="13"/>
      <c r="T208" s="13"/>
      <c r="U208" s="13">
        <v>2</v>
      </c>
    </row>
    <row r="209" spans="1:21">
      <c r="B209" t="s">
        <v>1204</v>
      </c>
      <c r="C209" s="7"/>
      <c r="D209" s="7">
        <v>1</v>
      </c>
      <c r="E209" s="7"/>
      <c r="F209" s="7"/>
      <c r="G209" s="7"/>
      <c r="H209" s="7"/>
      <c r="I209" s="7">
        <v>1</v>
      </c>
      <c r="N209" t="s">
        <v>1204</v>
      </c>
      <c r="O209" s="13"/>
      <c r="P209" s="13">
        <v>1</v>
      </c>
      <c r="Q209" s="13"/>
      <c r="R209" s="13"/>
      <c r="S209" s="13"/>
      <c r="T209" s="13"/>
      <c r="U209" s="13">
        <v>1</v>
      </c>
    </row>
    <row r="210" spans="1:21">
      <c r="B210" t="s">
        <v>159</v>
      </c>
      <c r="C210" s="7"/>
      <c r="D210" s="7"/>
      <c r="E210" s="7"/>
      <c r="F210" s="7">
        <v>1</v>
      </c>
      <c r="G210" s="7"/>
      <c r="H210" s="7"/>
      <c r="I210" s="7">
        <v>1</v>
      </c>
      <c r="N210" t="s">
        <v>159</v>
      </c>
      <c r="O210" s="13"/>
      <c r="P210" s="13"/>
      <c r="Q210" s="13"/>
      <c r="R210" s="13">
        <v>1</v>
      </c>
      <c r="S210" s="13"/>
      <c r="T210" s="13"/>
      <c r="U210" s="13">
        <v>1</v>
      </c>
    </row>
    <row r="211" spans="1:21">
      <c r="B211" t="s">
        <v>45</v>
      </c>
      <c r="C211" s="7"/>
      <c r="D211" s="7">
        <v>1</v>
      </c>
      <c r="E211" s="7"/>
      <c r="F211" s="7"/>
      <c r="G211" s="7"/>
      <c r="H211" s="7"/>
      <c r="I211" s="7">
        <v>1</v>
      </c>
      <c r="N211" t="s">
        <v>45</v>
      </c>
      <c r="O211" s="13"/>
      <c r="P211" s="13">
        <v>1</v>
      </c>
      <c r="Q211" s="13"/>
      <c r="R211" s="13"/>
      <c r="S211" s="13"/>
      <c r="T211" s="13"/>
      <c r="U211" s="13">
        <v>1</v>
      </c>
    </row>
    <row r="212" spans="1:21">
      <c r="B212" t="s">
        <v>1203</v>
      </c>
      <c r="C212" s="7"/>
      <c r="D212" s="7"/>
      <c r="E212" s="7"/>
      <c r="F212" s="7">
        <v>1</v>
      </c>
      <c r="G212" s="7"/>
      <c r="H212" s="7"/>
      <c r="I212" s="7">
        <v>1</v>
      </c>
      <c r="N212" t="s">
        <v>1203</v>
      </c>
      <c r="O212" s="13"/>
      <c r="P212" s="13"/>
      <c r="Q212" s="13"/>
      <c r="R212" s="13">
        <v>1</v>
      </c>
      <c r="S212" s="13"/>
      <c r="T212" s="13"/>
      <c r="U212" s="13">
        <v>1</v>
      </c>
    </row>
    <row r="213" spans="1:21">
      <c r="B213" t="s">
        <v>1219</v>
      </c>
      <c r="C213" s="7"/>
      <c r="D213" s="7"/>
      <c r="E213" s="7"/>
      <c r="F213" s="7">
        <v>2</v>
      </c>
      <c r="G213" s="7"/>
      <c r="H213" s="7"/>
      <c r="I213" s="7">
        <v>2</v>
      </c>
      <c r="N213" t="s">
        <v>1219</v>
      </c>
      <c r="O213" s="13"/>
      <c r="P213" s="13"/>
      <c r="Q213" s="13"/>
      <c r="R213" s="13">
        <v>2</v>
      </c>
      <c r="S213" s="13"/>
      <c r="T213" s="13"/>
      <c r="U213" s="13">
        <v>2</v>
      </c>
    </row>
    <row r="214" spans="1:21">
      <c r="B214" t="s">
        <v>1173</v>
      </c>
      <c r="C214" s="7"/>
      <c r="D214" s="7"/>
      <c r="E214" s="7"/>
      <c r="F214" s="7"/>
      <c r="G214" s="7"/>
      <c r="H214" s="7">
        <v>5</v>
      </c>
      <c r="I214" s="7">
        <v>5</v>
      </c>
      <c r="N214" t="s">
        <v>1173</v>
      </c>
      <c r="O214" s="13"/>
      <c r="P214" s="13"/>
      <c r="Q214" s="13"/>
      <c r="R214" s="13"/>
      <c r="S214" s="13"/>
      <c r="T214" s="13">
        <v>5</v>
      </c>
      <c r="U214" s="13">
        <v>5</v>
      </c>
    </row>
    <row r="215" spans="1:21">
      <c r="B215" t="s">
        <v>465</v>
      </c>
      <c r="C215" s="7"/>
      <c r="D215" s="7">
        <v>1</v>
      </c>
      <c r="E215" s="7"/>
      <c r="F215" s="7">
        <v>4</v>
      </c>
      <c r="G215" s="7"/>
      <c r="H215" s="7">
        <v>4</v>
      </c>
      <c r="I215" s="7">
        <v>9</v>
      </c>
      <c r="N215" t="s">
        <v>465</v>
      </c>
      <c r="O215" s="13"/>
      <c r="P215" s="13">
        <v>1</v>
      </c>
      <c r="Q215" s="13"/>
      <c r="R215" s="13">
        <v>4</v>
      </c>
      <c r="S215" s="13"/>
      <c r="T215" s="13">
        <v>4</v>
      </c>
      <c r="U215" s="13">
        <v>9</v>
      </c>
    </row>
    <row r="216" spans="1:21">
      <c r="B216" t="s">
        <v>1189</v>
      </c>
      <c r="C216" s="7"/>
      <c r="D216" s="7">
        <v>1</v>
      </c>
      <c r="E216" s="7"/>
      <c r="F216" s="7"/>
      <c r="G216" s="7"/>
      <c r="H216" s="7"/>
      <c r="I216" s="7">
        <v>1</v>
      </c>
      <c r="N216" t="s">
        <v>1189</v>
      </c>
      <c r="O216" s="13"/>
      <c r="P216" s="13">
        <v>1</v>
      </c>
      <c r="Q216" s="13"/>
      <c r="R216" s="13"/>
      <c r="S216" s="13"/>
      <c r="T216" s="13"/>
      <c r="U216" s="13">
        <v>1</v>
      </c>
    </row>
    <row r="217" spans="1:21">
      <c r="B217" t="s">
        <v>1150</v>
      </c>
      <c r="C217" s="7"/>
      <c r="D217" s="7">
        <v>14</v>
      </c>
      <c r="E217" s="7"/>
      <c r="F217" s="7"/>
      <c r="G217" s="7"/>
      <c r="H217" s="7"/>
      <c r="I217" s="7">
        <v>14</v>
      </c>
      <c r="N217" t="s">
        <v>1150</v>
      </c>
      <c r="O217" s="13"/>
      <c r="P217" s="13">
        <v>14</v>
      </c>
      <c r="Q217" s="13"/>
      <c r="R217" s="13"/>
      <c r="S217" s="13"/>
      <c r="T217" s="13"/>
      <c r="U217" s="13">
        <v>14</v>
      </c>
    </row>
    <row r="218" spans="1:21">
      <c r="B218" t="s">
        <v>1199</v>
      </c>
      <c r="C218" s="7"/>
      <c r="D218" s="7"/>
      <c r="E218" s="7"/>
      <c r="F218" s="7"/>
      <c r="G218" s="7"/>
      <c r="H218" s="7">
        <v>2</v>
      </c>
      <c r="I218" s="7">
        <v>2</v>
      </c>
      <c r="N218" t="s">
        <v>1199</v>
      </c>
      <c r="O218" s="13"/>
      <c r="P218" s="13"/>
      <c r="Q218" s="13"/>
      <c r="R218" s="13"/>
      <c r="S218" s="13"/>
      <c r="T218" s="13">
        <v>2</v>
      </c>
      <c r="U218" s="13">
        <v>2</v>
      </c>
    </row>
    <row r="219" spans="1:21">
      <c r="B219" t="s">
        <v>445</v>
      </c>
      <c r="C219" s="7"/>
      <c r="D219" s="7">
        <v>4</v>
      </c>
      <c r="E219" s="7"/>
      <c r="F219" s="7">
        <v>1</v>
      </c>
      <c r="G219" s="7"/>
      <c r="H219" s="7"/>
      <c r="I219" s="7">
        <v>5</v>
      </c>
      <c r="N219" t="s">
        <v>445</v>
      </c>
      <c r="O219" s="13"/>
      <c r="P219" s="13">
        <v>4</v>
      </c>
      <c r="Q219" s="13"/>
      <c r="R219" s="13">
        <v>1</v>
      </c>
      <c r="S219" s="13"/>
      <c r="T219" s="13"/>
      <c r="U219" s="13">
        <v>5</v>
      </c>
    </row>
    <row r="220" spans="1:21">
      <c r="B220" t="s">
        <v>364</v>
      </c>
      <c r="C220" s="7"/>
      <c r="D220" s="7">
        <v>6</v>
      </c>
      <c r="E220" s="7"/>
      <c r="F220" s="7">
        <v>2</v>
      </c>
      <c r="G220" s="7"/>
      <c r="H220" s="7"/>
      <c r="I220" s="7">
        <v>8</v>
      </c>
      <c r="N220" t="s">
        <v>364</v>
      </c>
      <c r="O220" s="13"/>
      <c r="P220" s="13">
        <v>6</v>
      </c>
      <c r="Q220" s="13"/>
      <c r="R220" s="13">
        <v>2</v>
      </c>
      <c r="S220" s="13"/>
      <c r="T220" s="13"/>
      <c r="U220" s="13">
        <v>8</v>
      </c>
    </row>
    <row r="221" spans="1:21">
      <c r="A221" t="s">
        <v>122</v>
      </c>
      <c r="C221" s="7">
        <v>10</v>
      </c>
      <c r="D221" s="7">
        <v>5</v>
      </c>
      <c r="E221" s="7"/>
      <c r="F221" s="7">
        <v>10</v>
      </c>
      <c r="G221" s="7">
        <v>17</v>
      </c>
      <c r="H221" s="7">
        <v>28</v>
      </c>
      <c r="I221" s="7">
        <v>70</v>
      </c>
      <c r="M221" s="28" t="s">
        <v>122</v>
      </c>
      <c r="N221" s="28"/>
      <c r="O221" s="34">
        <v>10</v>
      </c>
      <c r="P221" s="34">
        <v>5</v>
      </c>
      <c r="Q221" s="34"/>
      <c r="R221" s="34">
        <v>10</v>
      </c>
      <c r="S221" s="34">
        <v>17</v>
      </c>
      <c r="T221" s="34">
        <v>28</v>
      </c>
      <c r="U221" s="34">
        <v>70</v>
      </c>
    </row>
    <row r="222" spans="1:21">
      <c r="B222" t="s">
        <v>1231</v>
      </c>
      <c r="C222" s="7"/>
      <c r="D222" s="7"/>
      <c r="E222" s="7"/>
      <c r="F222" s="7">
        <v>1</v>
      </c>
      <c r="G222" s="7"/>
      <c r="H222" s="7">
        <v>2</v>
      </c>
      <c r="I222" s="7">
        <v>3</v>
      </c>
      <c r="N222" t="s">
        <v>1231</v>
      </c>
      <c r="O222" s="13"/>
      <c r="P222" s="13"/>
      <c r="Q222" s="13"/>
      <c r="R222" s="13">
        <v>1</v>
      </c>
      <c r="S222" s="13"/>
      <c r="T222" s="13">
        <v>2</v>
      </c>
      <c r="U222" s="13">
        <v>3</v>
      </c>
    </row>
    <row r="223" spans="1:21">
      <c r="B223" t="s">
        <v>1226</v>
      </c>
      <c r="C223" s="7">
        <v>1</v>
      </c>
      <c r="D223" s="7">
        <v>4</v>
      </c>
      <c r="E223" s="7"/>
      <c r="F223" s="7"/>
      <c r="G223" s="7"/>
      <c r="H223" s="7"/>
      <c r="I223" s="7">
        <v>5</v>
      </c>
      <c r="N223" t="s">
        <v>1226</v>
      </c>
      <c r="O223" s="13">
        <v>1</v>
      </c>
      <c r="P223" s="13">
        <v>4</v>
      </c>
      <c r="Q223" s="13"/>
      <c r="R223" s="13"/>
      <c r="S223" s="13"/>
      <c r="T223" s="13"/>
      <c r="U223" s="13">
        <v>5</v>
      </c>
    </row>
    <row r="224" spans="1:21">
      <c r="B224" t="s">
        <v>1217</v>
      </c>
      <c r="C224" s="7">
        <v>1</v>
      </c>
      <c r="D224" s="7"/>
      <c r="E224" s="7"/>
      <c r="F224" s="7"/>
      <c r="G224" s="7"/>
      <c r="H224" s="7">
        <v>7</v>
      </c>
      <c r="I224" s="7">
        <v>8</v>
      </c>
      <c r="N224" t="s">
        <v>1217</v>
      </c>
      <c r="O224" s="13">
        <v>1</v>
      </c>
      <c r="P224" s="13"/>
      <c r="Q224" s="13"/>
      <c r="R224" s="13"/>
      <c r="S224" s="13"/>
      <c r="T224" s="13">
        <v>7</v>
      </c>
      <c r="U224" s="13">
        <v>8</v>
      </c>
    </row>
    <row r="225" spans="1:21">
      <c r="B225" t="s">
        <v>1235</v>
      </c>
      <c r="C225" s="7"/>
      <c r="D225" s="7"/>
      <c r="E225" s="7"/>
      <c r="F225" s="7"/>
      <c r="G225" s="7"/>
      <c r="H225" s="7">
        <v>2</v>
      </c>
      <c r="I225" s="7">
        <v>2</v>
      </c>
      <c r="N225" t="s">
        <v>1235</v>
      </c>
      <c r="O225" s="13"/>
      <c r="P225" s="13"/>
      <c r="Q225" s="13"/>
      <c r="R225" s="13"/>
      <c r="S225" s="13"/>
      <c r="T225" s="13">
        <v>2</v>
      </c>
      <c r="U225" s="13">
        <v>2</v>
      </c>
    </row>
    <row r="226" spans="1:21">
      <c r="B226" t="s">
        <v>1192</v>
      </c>
      <c r="C226" s="7"/>
      <c r="D226" s="7"/>
      <c r="E226" s="7"/>
      <c r="F226" s="7">
        <v>1</v>
      </c>
      <c r="G226" s="7"/>
      <c r="H226" s="7"/>
      <c r="I226" s="7">
        <v>1</v>
      </c>
      <c r="N226" t="s">
        <v>1192</v>
      </c>
      <c r="O226" s="13"/>
      <c r="P226" s="13"/>
      <c r="Q226" s="13"/>
      <c r="R226" s="13">
        <v>1</v>
      </c>
      <c r="S226" s="13"/>
      <c r="T226" s="13"/>
      <c r="U226" s="13">
        <v>1</v>
      </c>
    </row>
    <row r="227" spans="1:21">
      <c r="B227" t="s">
        <v>292</v>
      </c>
      <c r="C227" s="7"/>
      <c r="D227" s="7"/>
      <c r="E227" s="7"/>
      <c r="F227" s="7">
        <v>4</v>
      </c>
      <c r="G227" s="7">
        <v>1</v>
      </c>
      <c r="H227" s="7"/>
      <c r="I227" s="7">
        <v>5</v>
      </c>
      <c r="N227" t="s">
        <v>292</v>
      </c>
      <c r="O227" s="13"/>
      <c r="P227" s="13"/>
      <c r="Q227" s="13"/>
      <c r="R227" s="13">
        <v>4</v>
      </c>
      <c r="S227" s="13">
        <v>1</v>
      </c>
      <c r="T227" s="13"/>
      <c r="U227" s="13">
        <v>5</v>
      </c>
    </row>
    <row r="228" spans="1:21">
      <c r="B228" t="s">
        <v>1204</v>
      </c>
      <c r="C228" s="7"/>
      <c r="D228" s="7">
        <v>1</v>
      </c>
      <c r="E228" s="7"/>
      <c r="F228" s="7"/>
      <c r="G228" s="7">
        <v>1</v>
      </c>
      <c r="H228" s="7"/>
      <c r="I228" s="7">
        <v>2</v>
      </c>
      <c r="N228" t="s">
        <v>1204</v>
      </c>
      <c r="O228" s="13"/>
      <c r="P228" s="13">
        <v>1</v>
      </c>
      <c r="Q228" s="13"/>
      <c r="R228" s="13"/>
      <c r="S228" s="13">
        <v>1</v>
      </c>
      <c r="T228" s="13"/>
      <c r="U228" s="13">
        <v>2</v>
      </c>
    </row>
    <row r="229" spans="1:21">
      <c r="B229" t="s">
        <v>1216</v>
      </c>
      <c r="C229" s="7">
        <v>1</v>
      </c>
      <c r="D229" s="7"/>
      <c r="E229" s="7"/>
      <c r="F229" s="7"/>
      <c r="G229" s="7"/>
      <c r="H229" s="7">
        <v>1</v>
      </c>
      <c r="I229" s="7">
        <v>2</v>
      </c>
      <c r="N229" t="s">
        <v>1216</v>
      </c>
      <c r="O229" s="13">
        <v>1</v>
      </c>
      <c r="P229" s="13"/>
      <c r="Q229" s="13"/>
      <c r="R229" s="13"/>
      <c r="S229" s="13"/>
      <c r="T229" s="13">
        <v>1</v>
      </c>
      <c r="U229" s="13">
        <v>2</v>
      </c>
    </row>
    <row r="230" spans="1:21">
      <c r="B230" t="s">
        <v>1189</v>
      </c>
      <c r="C230" s="7">
        <v>2</v>
      </c>
      <c r="D230" s="7"/>
      <c r="E230" s="7"/>
      <c r="F230" s="7">
        <v>2</v>
      </c>
      <c r="G230" s="7">
        <v>13</v>
      </c>
      <c r="H230" s="7"/>
      <c r="I230" s="7">
        <v>17</v>
      </c>
      <c r="N230" t="s">
        <v>1189</v>
      </c>
      <c r="O230" s="13">
        <v>2</v>
      </c>
      <c r="P230" s="13"/>
      <c r="Q230" s="13"/>
      <c r="R230" s="13">
        <v>2</v>
      </c>
      <c r="S230" s="13">
        <v>13</v>
      </c>
      <c r="T230" s="13"/>
      <c r="U230" s="13">
        <v>17</v>
      </c>
    </row>
    <row r="231" spans="1:21">
      <c r="B231" t="s">
        <v>1241</v>
      </c>
      <c r="C231" s="7"/>
      <c r="D231" s="7"/>
      <c r="E231" s="7"/>
      <c r="F231" s="7"/>
      <c r="G231" s="7">
        <v>2</v>
      </c>
      <c r="H231" s="7"/>
      <c r="I231" s="7">
        <v>2</v>
      </c>
      <c r="N231" t="s">
        <v>1241</v>
      </c>
      <c r="O231" s="13"/>
      <c r="P231" s="13"/>
      <c r="Q231" s="13"/>
      <c r="R231" s="13"/>
      <c r="S231" s="13">
        <v>2</v>
      </c>
      <c r="T231" s="13"/>
      <c r="U231" s="13">
        <v>2</v>
      </c>
    </row>
    <row r="232" spans="1:21">
      <c r="B232" t="s">
        <v>445</v>
      </c>
      <c r="C232" s="7"/>
      <c r="D232" s="7"/>
      <c r="E232" s="7"/>
      <c r="F232" s="7">
        <v>2</v>
      </c>
      <c r="G232" s="7"/>
      <c r="H232" s="7">
        <v>14</v>
      </c>
      <c r="I232" s="7">
        <v>16</v>
      </c>
      <c r="N232" t="s">
        <v>445</v>
      </c>
      <c r="O232" s="13"/>
      <c r="P232" s="13"/>
      <c r="Q232" s="13"/>
      <c r="R232" s="13">
        <v>2</v>
      </c>
      <c r="S232" s="13"/>
      <c r="T232" s="13">
        <v>14</v>
      </c>
      <c r="U232" s="13">
        <v>16</v>
      </c>
    </row>
    <row r="233" spans="1:21">
      <c r="B233" t="s">
        <v>1218</v>
      </c>
      <c r="C233" s="7"/>
      <c r="D233" s="7"/>
      <c r="E233" s="7"/>
      <c r="F233" s="7"/>
      <c r="G233" s="7"/>
      <c r="H233" s="7">
        <v>2</v>
      </c>
      <c r="I233" s="7">
        <v>2</v>
      </c>
      <c r="N233" t="s">
        <v>1218</v>
      </c>
      <c r="O233" s="13"/>
      <c r="P233" s="13"/>
      <c r="Q233" s="13"/>
      <c r="R233" s="13"/>
      <c r="S233" s="13"/>
      <c r="T233" s="13">
        <v>2</v>
      </c>
      <c r="U233" s="13">
        <v>2</v>
      </c>
    </row>
    <row r="234" spans="1:21">
      <c r="B234" t="s">
        <v>1195</v>
      </c>
      <c r="C234" s="7">
        <v>5</v>
      </c>
      <c r="D234" s="7"/>
      <c r="E234" s="7"/>
      <c r="F234" s="7"/>
      <c r="G234" s="7"/>
      <c r="H234" s="7"/>
      <c r="I234" s="7">
        <v>5</v>
      </c>
      <c r="N234" t="s">
        <v>1195</v>
      </c>
      <c r="O234" s="13">
        <v>5</v>
      </c>
      <c r="P234" s="13"/>
      <c r="Q234" s="13"/>
      <c r="R234" s="13"/>
      <c r="S234" s="13"/>
      <c r="T234" s="13"/>
      <c r="U234" s="13">
        <v>5</v>
      </c>
    </row>
    <row r="235" spans="1:21">
      <c r="A235" t="s">
        <v>271</v>
      </c>
      <c r="C235" s="7">
        <v>15</v>
      </c>
      <c r="D235" s="7">
        <v>9</v>
      </c>
      <c r="E235" s="7">
        <v>13</v>
      </c>
      <c r="F235" s="7"/>
      <c r="G235" s="7">
        <v>14</v>
      </c>
      <c r="H235" s="7">
        <v>16</v>
      </c>
      <c r="I235" s="7">
        <v>67</v>
      </c>
      <c r="M235" s="28" t="s">
        <v>271</v>
      </c>
      <c r="N235" s="28"/>
      <c r="O235" s="34">
        <v>15</v>
      </c>
      <c r="P235" s="34">
        <v>9</v>
      </c>
      <c r="Q235" s="34">
        <v>13</v>
      </c>
      <c r="R235" s="34"/>
      <c r="S235" s="34">
        <v>14</v>
      </c>
      <c r="T235" s="34">
        <v>16</v>
      </c>
      <c r="U235" s="34">
        <v>67</v>
      </c>
    </row>
    <row r="236" spans="1:21">
      <c r="B236" t="s">
        <v>1194</v>
      </c>
      <c r="C236" s="7"/>
      <c r="D236" s="7"/>
      <c r="E236" s="7"/>
      <c r="F236" s="7"/>
      <c r="G236" s="7">
        <v>2</v>
      </c>
      <c r="H236" s="7">
        <v>2</v>
      </c>
      <c r="I236" s="7">
        <v>4</v>
      </c>
      <c r="N236" t="s">
        <v>1194</v>
      </c>
      <c r="O236" s="13"/>
      <c r="P236" s="13"/>
      <c r="Q236" s="13"/>
      <c r="R236" s="13"/>
      <c r="S236" s="13">
        <v>2</v>
      </c>
      <c r="T236" s="13">
        <v>2</v>
      </c>
      <c r="U236" s="13">
        <v>4</v>
      </c>
    </row>
    <row r="237" spans="1:21">
      <c r="B237" t="s">
        <v>1193</v>
      </c>
      <c r="C237" s="7">
        <v>15</v>
      </c>
      <c r="D237" s="7">
        <v>9</v>
      </c>
      <c r="E237" s="7">
        <v>13</v>
      </c>
      <c r="F237" s="7"/>
      <c r="G237" s="7">
        <v>12</v>
      </c>
      <c r="H237" s="7">
        <v>14</v>
      </c>
      <c r="I237" s="7">
        <v>63</v>
      </c>
      <c r="N237" t="s">
        <v>1193</v>
      </c>
      <c r="O237" s="13">
        <v>15</v>
      </c>
      <c r="P237" s="13">
        <v>9</v>
      </c>
      <c r="Q237" s="13">
        <v>13</v>
      </c>
      <c r="R237" s="13"/>
      <c r="S237" s="13">
        <v>12</v>
      </c>
      <c r="T237" s="13">
        <v>14</v>
      </c>
      <c r="U237" s="13">
        <v>63</v>
      </c>
    </row>
    <row r="238" spans="1:21">
      <c r="A238" t="s">
        <v>464</v>
      </c>
      <c r="C238" s="7">
        <v>5</v>
      </c>
      <c r="D238" s="7">
        <v>8</v>
      </c>
      <c r="E238" s="7">
        <v>8</v>
      </c>
      <c r="F238" s="7">
        <v>9</v>
      </c>
      <c r="G238" s="7">
        <v>10</v>
      </c>
      <c r="H238" s="7">
        <v>14</v>
      </c>
      <c r="I238" s="7">
        <v>54</v>
      </c>
      <c r="M238" s="28" t="s">
        <v>464</v>
      </c>
      <c r="N238" s="28"/>
      <c r="O238" s="34">
        <v>5</v>
      </c>
      <c r="P238" s="34">
        <v>8</v>
      </c>
      <c r="Q238" s="34">
        <v>8</v>
      </c>
      <c r="R238" s="34">
        <v>9</v>
      </c>
      <c r="S238" s="34">
        <v>10</v>
      </c>
      <c r="T238" s="34">
        <v>14</v>
      </c>
      <c r="U238" s="34">
        <v>54</v>
      </c>
    </row>
    <row r="239" spans="1:21">
      <c r="B239" t="s">
        <v>1220</v>
      </c>
      <c r="C239" s="7"/>
      <c r="D239" s="7"/>
      <c r="E239" s="7"/>
      <c r="F239" s="7">
        <v>1</v>
      </c>
      <c r="G239" s="7"/>
      <c r="H239" s="7"/>
      <c r="I239" s="7">
        <v>1</v>
      </c>
      <c r="N239" t="s">
        <v>1220</v>
      </c>
      <c r="O239" s="13"/>
      <c r="P239" s="13"/>
      <c r="Q239" s="13"/>
      <c r="R239" s="13">
        <v>1</v>
      </c>
      <c r="S239" s="13"/>
      <c r="T239" s="13"/>
      <c r="U239" s="13">
        <v>1</v>
      </c>
    </row>
    <row r="240" spans="1:21">
      <c r="B240" t="s">
        <v>464</v>
      </c>
      <c r="C240" s="7"/>
      <c r="D240" s="7">
        <v>4</v>
      </c>
      <c r="E240" s="7"/>
      <c r="F240" s="7">
        <v>6</v>
      </c>
      <c r="G240" s="7"/>
      <c r="H240" s="7">
        <v>3</v>
      </c>
      <c r="I240" s="7">
        <v>13</v>
      </c>
      <c r="N240" t="s">
        <v>464</v>
      </c>
      <c r="O240" s="13"/>
      <c r="P240" s="13">
        <v>4</v>
      </c>
      <c r="Q240" s="13"/>
      <c r="R240" s="13">
        <v>6</v>
      </c>
      <c r="S240" s="13"/>
      <c r="T240" s="13">
        <v>3</v>
      </c>
      <c r="U240" s="13">
        <v>13</v>
      </c>
    </row>
    <row r="241" spans="1:21">
      <c r="B241" t="s">
        <v>1203</v>
      </c>
      <c r="C241" s="7">
        <v>5</v>
      </c>
      <c r="D241" s="7">
        <v>4</v>
      </c>
      <c r="E241" s="7">
        <v>8</v>
      </c>
      <c r="F241" s="7">
        <v>2</v>
      </c>
      <c r="G241" s="7">
        <v>10</v>
      </c>
      <c r="H241" s="7">
        <v>11</v>
      </c>
      <c r="I241" s="7">
        <v>40</v>
      </c>
      <c r="N241" t="s">
        <v>1203</v>
      </c>
      <c r="O241" s="13">
        <v>5</v>
      </c>
      <c r="P241" s="13">
        <v>4</v>
      </c>
      <c r="Q241" s="13">
        <v>8</v>
      </c>
      <c r="R241" s="13">
        <v>2</v>
      </c>
      <c r="S241" s="13">
        <v>10</v>
      </c>
      <c r="T241" s="13">
        <v>11</v>
      </c>
      <c r="U241" s="13">
        <v>40</v>
      </c>
    </row>
    <row r="242" spans="1:21">
      <c r="A242" t="s">
        <v>319</v>
      </c>
      <c r="C242" s="7">
        <v>7</v>
      </c>
      <c r="D242" s="7">
        <v>11</v>
      </c>
      <c r="E242" s="7">
        <v>5</v>
      </c>
      <c r="F242" s="7">
        <v>6</v>
      </c>
      <c r="G242" s="7">
        <v>12</v>
      </c>
      <c r="H242" s="7">
        <v>9</v>
      </c>
      <c r="I242" s="7">
        <v>50</v>
      </c>
      <c r="M242" s="28" t="s">
        <v>319</v>
      </c>
      <c r="N242" s="28"/>
      <c r="O242" s="34">
        <v>7</v>
      </c>
      <c r="P242" s="34">
        <v>11</v>
      </c>
      <c r="Q242" s="34">
        <v>5</v>
      </c>
      <c r="R242" s="34">
        <v>6</v>
      </c>
      <c r="S242" s="34">
        <v>12</v>
      </c>
      <c r="T242" s="34">
        <v>9</v>
      </c>
      <c r="U242" s="34">
        <v>50</v>
      </c>
    </row>
    <row r="243" spans="1:21">
      <c r="B243" t="s">
        <v>1223</v>
      </c>
      <c r="C243" s="7">
        <v>1</v>
      </c>
      <c r="D243" s="7">
        <v>1</v>
      </c>
      <c r="E243" s="7">
        <v>1</v>
      </c>
      <c r="F243" s="7"/>
      <c r="G243" s="7">
        <v>1</v>
      </c>
      <c r="H243" s="7">
        <v>1</v>
      </c>
      <c r="I243" s="7">
        <v>5</v>
      </c>
      <c r="N243" t="s">
        <v>1223</v>
      </c>
      <c r="O243" s="13">
        <v>1</v>
      </c>
      <c r="P243" s="13">
        <v>1</v>
      </c>
      <c r="Q243" s="13">
        <v>1</v>
      </c>
      <c r="R243" s="13"/>
      <c r="S243" s="13">
        <v>1</v>
      </c>
      <c r="T243" s="13">
        <v>1</v>
      </c>
      <c r="U243" s="13">
        <v>5</v>
      </c>
    </row>
    <row r="244" spans="1:21">
      <c r="B244" t="s">
        <v>1150</v>
      </c>
      <c r="C244" s="7">
        <v>6</v>
      </c>
      <c r="D244" s="7">
        <v>7</v>
      </c>
      <c r="E244" s="7">
        <v>3</v>
      </c>
      <c r="F244" s="7">
        <v>6</v>
      </c>
      <c r="G244" s="7">
        <v>11</v>
      </c>
      <c r="H244" s="7">
        <v>8</v>
      </c>
      <c r="I244" s="7">
        <v>41</v>
      </c>
      <c r="N244" t="s">
        <v>1150</v>
      </c>
      <c r="O244" s="13">
        <v>6</v>
      </c>
      <c r="P244" s="13">
        <v>7</v>
      </c>
      <c r="Q244" s="13">
        <v>3</v>
      </c>
      <c r="R244" s="13">
        <v>6</v>
      </c>
      <c r="S244" s="13">
        <v>11</v>
      </c>
      <c r="T244" s="13">
        <v>8</v>
      </c>
      <c r="U244" s="13">
        <v>41</v>
      </c>
    </row>
    <row r="245" spans="1:21">
      <c r="B245" t="s">
        <v>1233</v>
      </c>
      <c r="C245" s="7"/>
      <c r="D245" s="7">
        <v>3</v>
      </c>
      <c r="E245" s="7">
        <v>1</v>
      </c>
      <c r="F245" s="7"/>
      <c r="G245" s="7"/>
      <c r="H245" s="7"/>
      <c r="I245" s="7">
        <v>4</v>
      </c>
      <c r="N245" t="s">
        <v>1233</v>
      </c>
      <c r="O245" s="13"/>
      <c r="P245" s="13">
        <v>3</v>
      </c>
      <c r="Q245" s="13">
        <v>1</v>
      </c>
      <c r="R245" s="13"/>
      <c r="S245" s="13"/>
      <c r="T245" s="13"/>
      <c r="U245" s="13">
        <v>4</v>
      </c>
    </row>
    <row r="246" spans="1:21">
      <c r="A246" t="s">
        <v>357</v>
      </c>
      <c r="C246" s="7">
        <v>8</v>
      </c>
      <c r="D246" s="7">
        <v>12</v>
      </c>
      <c r="E246" s="7"/>
      <c r="F246" s="7">
        <v>17</v>
      </c>
      <c r="G246" s="7">
        <v>10</v>
      </c>
      <c r="H246" s="7"/>
      <c r="I246" s="7">
        <v>47</v>
      </c>
      <c r="M246" s="28" t="s">
        <v>357</v>
      </c>
      <c r="N246" s="28"/>
      <c r="O246" s="34">
        <v>8</v>
      </c>
      <c r="P246" s="34">
        <v>12</v>
      </c>
      <c r="Q246" s="34"/>
      <c r="R246" s="34">
        <v>17</v>
      </c>
      <c r="S246" s="34">
        <v>10</v>
      </c>
      <c r="T246" s="34"/>
      <c r="U246" s="34">
        <v>47</v>
      </c>
    </row>
    <row r="247" spans="1:21">
      <c r="B247" t="s">
        <v>1166</v>
      </c>
      <c r="C247" s="7"/>
      <c r="D247" s="7">
        <v>1</v>
      </c>
      <c r="E247" s="7"/>
      <c r="F247" s="7"/>
      <c r="G247" s="7"/>
      <c r="H247" s="7"/>
      <c r="I247" s="7">
        <v>1</v>
      </c>
      <c r="N247" t="s">
        <v>1166</v>
      </c>
      <c r="O247" s="13"/>
      <c r="P247" s="13">
        <v>1</v>
      </c>
      <c r="Q247" s="13"/>
      <c r="R247" s="13"/>
      <c r="S247" s="13"/>
      <c r="T247" s="13"/>
      <c r="U247" s="13">
        <v>1</v>
      </c>
    </row>
    <row r="248" spans="1:21">
      <c r="B248" t="s">
        <v>79</v>
      </c>
      <c r="C248" s="7"/>
      <c r="D248" s="7"/>
      <c r="E248" s="7"/>
      <c r="F248" s="7">
        <v>1</v>
      </c>
      <c r="G248" s="7">
        <v>1</v>
      </c>
      <c r="H248" s="7"/>
      <c r="I248" s="7">
        <v>2</v>
      </c>
      <c r="N248" t="s">
        <v>79</v>
      </c>
      <c r="O248" s="13"/>
      <c r="P248" s="13"/>
      <c r="Q248" s="13"/>
      <c r="R248" s="13">
        <v>1</v>
      </c>
      <c r="S248" s="13">
        <v>1</v>
      </c>
      <c r="T248" s="13"/>
      <c r="U248" s="13">
        <v>2</v>
      </c>
    </row>
    <row r="249" spans="1:21">
      <c r="B249" t="s">
        <v>1196</v>
      </c>
      <c r="C249" s="7">
        <v>1</v>
      </c>
      <c r="D249" s="7"/>
      <c r="E249" s="7"/>
      <c r="F249" s="7"/>
      <c r="G249" s="7"/>
      <c r="H249" s="7"/>
      <c r="I249" s="7">
        <v>1</v>
      </c>
      <c r="N249" t="s">
        <v>1196</v>
      </c>
      <c r="O249" s="13">
        <v>1</v>
      </c>
      <c r="P249" s="13"/>
      <c r="Q249" s="13"/>
      <c r="R249" s="13"/>
      <c r="S249" s="13"/>
      <c r="T249" s="13"/>
      <c r="U249" s="13">
        <v>1</v>
      </c>
    </row>
    <row r="250" spans="1:21">
      <c r="B250" t="s">
        <v>1222</v>
      </c>
      <c r="C250" s="7"/>
      <c r="D250" s="7">
        <v>1</v>
      </c>
      <c r="E250" s="7"/>
      <c r="F250" s="7"/>
      <c r="G250" s="7"/>
      <c r="H250" s="7"/>
      <c r="I250" s="7">
        <v>1</v>
      </c>
      <c r="N250" t="s">
        <v>1222</v>
      </c>
      <c r="O250" s="13"/>
      <c r="P250" s="13">
        <v>1</v>
      </c>
      <c r="Q250" s="13"/>
      <c r="R250" s="13"/>
      <c r="S250" s="13"/>
      <c r="T250" s="13"/>
      <c r="U250" s="13">
        <v>1</v>
      </c>
    </row>
    <row r="251" spans="1:21">
      <c r="B251" t="s">
        <v>1172</v>
      </c>
      <c r="C251" s="7"/>
      <c r="D251" s="7">
        <v>2</v>
      </c>
      <c r="E251" s="7"/>
      <c r="F251" s="7"/>
      <c r="G251" s="7"/>
      <c r="H251" s="7"/>
      <c r="I251" s="7">
        <v>2</v>
      </c>
      <c r="N251" t="s">
        <v>1172</v>
      </c>
      <c r="O251" s="13"/>
      <c r="P251" s="13">
        <v>2</v>
      </c>
      <c r="Q251" s="13"/>
      <c r="R251" s="13"/>
      <c r="S251" s="13"/>
      <c r="T251" s="13"/>
      <c r="U251" s="13">
        <v>2</v>
      </c>
    </row>
    <row r="252" spans="1:21">
      <c r="B252" t="s">
        <v>464</v>
      </c>
      <c r="C252" s="7"/>
      <c r="D252" s="7"/>
      <c r="E252" s="7"/>
      <c r="F252" s="7">
        <v>2</v>
      </c>
      <c r="G252" s="7"/>
      <c r="H252" s="7"/>
      <c r="I252" s="7">
        <v>2</v>
      </c>
      <c r="N252" t="s">
        <v>464</v>
      </c>
      <c r="O252" s="13"/>
      <c r="P252" s="13"/>
      <c r="Q252" s="13"/>
      <c r="R252" s="13">
        <v>2</v>
      </c>
      <c r="S252" s="13"/>
      <c r="T252" s="13"/>
      <c r="U252" s="13">
        <v>2</v>
      </c>
    </row>
    <row r="253" spans="1:21">
      <c r="B253" t="s">
        <v>1204</v>
      </c>
      <c r="C253" s="7"/>
      <c r="D253" s="7"/>
      <c r="E253" s="7"/>
      <c r="F253" s="7">
        <v>1</v>
      </c>
      <c r="G253" s="7"/>
      <c r="H253" s="7"/>
      <c r="I253" s="7">
        <v>1</v>
      </c>
      <c r="N253" t="s">
        <v>1204</v>
      </c>
      <c r="O253" s="13"/>
      <c r="P253" s="13"/>
      <c r="Q253" s="13"/>
      <c r="R253" s="13">
        <v>1</v>
      </c>
      <c r="S253" s="13"/>
      <c r="T253" s="13"/>
      <c r="U253" s="13">
        <v>1</v>
      </c>
    </row>
    <row r="254" spans="1:21">
      <c r="B254" t="s">
        <v>1229</v>
      </c>
      <c r="C254" s="7"/>
      <c r="D254" s="7"/>
      <c r="E254" s="7"/>
      <c r="F254" s="7"/>
      <c r="G254" s="7">
        <v>1</v>
      </c>
      <c r="H254" s="7"/>
      <c r="I254" s="7">
        <v>1</v>
      </c>
      <c r="N254" t="s">
        <v>1229</v>
      </c>
      <c r="O254" s="13"/>
      <c r="P254" s="13"/>
      <c r="Q254" s="13"/>
      <c r="R254" s="13"/>
      <c r="S254" s="13">
        <v>1</v>
      </c>
      <c r="T254" s="13"/>
      <c r="U254" s="13">
        <v>1</v>
      </c>
    </row>
    <row r="255" spans="1:21">
      <c r="B255" t="s">
        <v>1149</v>
      </c>
      <c r="C255" s="7"/>
      <c r="D255" s="7"/>
      <c r="E255" s="7"/>
      <c r="F255" s="7">
        <v>3</v>
      </c>
      <c r="G255" s="7"/>
      <c r="H255" s="7"/>
      <c r="I255" s="7">
        <v>3</v>
      </c>
      <c r="N255" t="s">
        <v>1149</v>
      </c>
      <c r="O255" s="13"/>
      <c r="P255" s="13"/>
      <c r="Q255" s="13"/>
      <c r="R255" s="13">
        <v>3</v>
      </c>
      <c r="S255" s="13"/>
      <c r="T255" s="13"/>
      <c r="U255" s="13">
        <v>3</v>
      </c>
    </row>
    <row r="256" spans="1:21">
      <c r="B256" t="s">
        <v>1167</v>
      </c>
      <c r="C256" s="7">
        <v>1</v>
      </c>
      <c r="D256" s="7"/>
      <c r="E256" s="7"/>
      <c r="F256" s="7"/>
      <c r="G256" s="7"/>
      <c r="H256" s="7"/>
      <c r="I256" s="7">
        <v>1</v>
      </c>
      <c r="N256" t="s">
        <v>1167</v>
      </c>
      <c r="O256" s="13">
        <v>1</v>
      </c>
      <c r="P256" s="13"/>
      <c r="Q256" s="13"/>
      <c r="R256" s="13"/>
      <c r="S256" s="13"/>
      <c r="T256" s="13"/>
      <c r="U256" s="13">
        <v>1</v>
      </c>
    </row>
    <row r="257" spans="2:21">
      <c r="B257" t="s">
        <v>45</v>
      </c>
      <c r="C257" s="7">
        <v>1</v>
      </c>
      <c r="D257" s="7"/>
      <c r="E257" s="7"/>
      <c r="F257" s="7"/>
      <c r="G257" s="7"/>
      <c r="H257" s="7"/>
      <c r="I257" s="7">
        <v>1</v>
      </c>
      <c r="N257" t="s">
        <v>45</v>
      </c>
      <c r="O257" s="13">
        <v>1</v>
      </c>
      <c r="P257" s="13"/>
      <c r="Q257" s="13"/>
      <c r="R257" s="13"/>
      <c r="S257" s="13"/>
      <c r="T257" s="13"/>
      <c r="U257" s="13">
        <v>1</v>
      </c>
    </row>
    <row r="258" spans="2:21">
      <c r="B258" t="s">
        <v>1175</v>
      </c>
      <c r="C258" s="7">
        <v>1</v>
      </c>
      <c r="D258" s="7"/>
      <c r="E258" s="7"/>
      <c r="F258" s="7"/>
      <c r="G258" s="7"/>
      <c r="H258" s="7"/>
      <c r="I258" s="7">
        <v>1</v>
      </c>
      <c r="N258" t="s">
        <v>1175</v>
      </c>
      <c r="O258" s="13">
        <v>1</v>
      </c>
      <c r="P258" s="13"/>
      <c r="Q258" s="13"/>
      <c r="R258" s="13"/>
      <c r="S258" s="13"/>
      <c r="T258" s="13"/>
      <c r="U258" s="13">
        <v>1</v>
      </c>
    </row>
    <row r="259" spans="2:21">
      <c r="B259" t="s">
        <v>1176</v>
      </c>
      <c r="C259" s="7">
        <v>2</v>
      </c>
      <c r="D259" s="7"/>
      <c r="E259" s="7"/>
      <c r="F259" s="7"/>
      <c r="G259" s="7"/>
      <c r="H259" s="7"/>
      <c r="I259" s="7">
        <v>2</v>
      </c>
      <c r="N259" t="s">
        <v>1176</v>
      </c>
      <c r="O259" s="13">
        <v>2</v>
      </c>
      <c r="P259" s="13"/>
      <c r="Q259" s="13"/>
      <c r="R259" s="13"/>
      <c r="S259" s="13"/>
      <c r="T259" s="13"/>
      <c r="U259" s="13">
        <v>2</v>
      </c>
    </row>
    <row r="260" spans="2:21">
      <c r="B260" t="s">
        <v>1200</v>
      </c>
      <c r="C260" s="7">
        <v>1</v>
      </c>
      <c r="D260" s="7"/>
      <c r="E260" s="7"/>
      <c r="F260" s="7"/>
      <c r="G260" s="7"/>
      <c r="H260" s="7"/>
      <c r="I260" s="7">
        <v>1</v>
      </c>
      <c r="N260" t="s">
        <v>1200</v>
      </c>
      <c r="O260" s="13">
        <v>1</v>
      </c>
      <c r="P260" s="13"/>
      <c r="Q260" s="13"/>
      <c r="R260" s="13"/>
      <c r="S260" s="13"/>
      <c r="T260" s="13"/>
      <c r="U260" s="13">
        <v>1</v>
      </c>
    </row>
    <row r="261" spans="2:21">
      <c r="B261" t="s">
        <v>1240</v>
      </c>
      <c r="C261" s="7"/>
      <c r="D261" s="7"/>
      <c r="E261" s="7"/>
      <c r="F261" s="7"/>
      <c r="G261" s="7">
        <v>1</v>
      </c>
      <c r="H261" s="7"/>
      <c r="I261" s="7">
        <v>1</v>
      </c>
      <c r="N261" t="s">
        <v>1240</v>
      </c>
      <c r="O261" s="13"/>
      <c r="P261" s="13"/>
      <c r="Q261" s="13"/>
      <c r="R261" s="13"/>
      <c r="S261" s="13">
        <v>1</v>
      </c>
      <c r="T261" s="13"/>
      <c r="U261" s="13">
        <v>1</v>
      </c>
    </row>
    <row r="262" spans="2:21">
      <c r="B262" t="s">
        <v>1248</v>
      </c>
      <c r="C262" s="7"/>
      <c r="D262" s="7"/>
      <c r="E262" s="7"/>
      <c r="F262" s="7"/>
      <c r="G262" s="7">
        <v>1</v>
      </c>
      <c r="H262" s="7"/>
      <c r="I262" s="7">
        <v>1</v>
      </c>
      <c r="N262" t="s">
        <v>1248</v>
      </c>
      <c r="O262" s="13"/>
      <c r="P262" s="13"/>
      <c r="Q262" s="13"/>
      <c r="R262" s="13"/>
      <c r="S262" s="13">
        <v>1</v>
      </c>
      <c r="T262" s="13"/>
      <c r="U262" s="13">
        <v>1</v>
      </c>
    </row>
    <row r="263" spans="2:21">
      <c r="B263" t="s">
        <v>1234</v>
      </c>
      <c r="C263" s="7"/>
      <c r="D263" s="7">
        <v>2</v>
      </c>
      <c r="E263" s="7"/>
      <c r="F263" s="7"/>
      <c r="G263" s="7">
        <v>1</v>
      </c>
      <c r="H263" s="7"/>
      <c r="I263" s="7">
        <v>3</v>
      </c>
      <c r="N263" t="s">
        <v>1234</v>
      </c>
      <c r="O263" s="13"/>
      <c r="P263" s="13">
        <v>2</v>
      </c>
      <c r="Q263" s="13"/>
      <c r="R263" s="13"/>
      <c r="S263" s="13">
        <v>1</v>
      </c>
      <c r="T263" s="13"/>
      <c r="U263" s="13">
        <v>3</v>
      </c>
    </row>
    <row r="264" spans="2:21">
      <c r="B264" t="s">
        <v>1208</v>
      </c>
      <c r="C264" s="7"/>
      <c r="D264" s="7"/>
      <c r="E264" s="7"/>
      <c r="F264" s="7">
        <v>1</v>
      </c>
      <c r="G264" s="7"/>
      <c r="H264" s="7"/>
      <c r="I264" s="7">
        <v>1</v>
      </c>
      <c r="N264" t="s">
        <v>1208</v>
      </c>
      <c r="O264" s="13"/>
      <c r="P264" s="13"/>
      <c r="Q264" s="13"/>
      <c r="R264" s="13">
        <v>1</v>
      </c>
      <c r="S264" s="13"/>
      <c r="T264" s="13"/>
      <c r="U264" s="13">
        <v>1</v>
      </c>
    </row>
    <row r="265" spans="2:21">
      <c r="B265" t="s">
        <v>1189</v>
      </c>
      <c r="C265" s="7">
        <v>1</v>
      </c>
      <c r="D265" s="7">
        <v>1</v>
      </c>
      <c r="E265" s="7"/>
      <c r="F265" s="7"/>
      <c r="G265" s="7"/>
      <c r="H265" s="7"/>
      <c r="I265" s="7">
        <v>2</v>
      </c>
      <c r="N265" t="s">
        <v>1189</v>
      </c>
      <c r="O265" s="13">
        <v>1</v>
      </c>
      <c r="P265" s="13">
        <v>1</v>
      </c>
      <c r="Q265" s="13"/>
      <c r="R265" s="13"/>
      <c r="S265" s="13"/>
      <c r="T265" s="13"/>
      <c r="U265" s="13">
        <v>2</v>
      </c>
    </row>
    <row r="266" spans="2:21">
      <c r="B266" t="s">
        <v>1150</v>
      </c>
      <c r="C266" s="7"/>
      <c r="D266" s="7">
        <v>2</v>
      </c>
      <c r="E266" s="7"/>
      <c r="F266" s="7"/>
      <c r="G266" s="7">
        <v>2</v>
      </c>
      <c r="H266" s="7"/>
      <c r="I266" s="7">
        <v>4</v>
      </c>
      <c r="N266" t="s">
        <v>1150</v>
      </c>
      <c r="O266" s="13"/>
      <c r="P266" s="13">
        <v>2</v>
      </c>
      <c r="Q266" s="13"/>
      <c r="R266" s="13"/>
      <c r="S266" s="13">
        <v>2</v>
      </c>
      <c r="T266" s="13"/>
      <c r="U266" s="13">
        <v>4</v>
      </c>
    </row>
    <row r="267" spans="2:21">
      <c r="B267" t="s">
        <v>116</v>
      </c>
      <c r="C267" s="7"/>
      <c r="D267" s="7">
        <v>2</v>
      </c>
      <c r="E267" s="7"/>
      <c r="F267" s="7">
        <v>2</v>
      </c>
      <c r="G267" s="7"/>
      <c r="H267" s="7"/>
      <c r="I267" s="7">
        <v>4</v>
      </c>
      <c r="N267" t="s">
        <v>116</v>
      </c>
      <c r="O267" s="13"/>
      <c r="P267" s="13">
        <v>2</v>
      </c>
      <c r="Q267" s="13"/>
      <c r="R267" s="13">
        <v>2</v>
      </c>
      <c r="S267" s="13"/>
      <c r="T267" s="13"/>
      <c r="U267" s="13">
        <v>4</v>
      </c>
    </row>
    <row r="268" spans="2:21">
      <c r="B268" t="s">
        <v>1228</v>
      </c>
      <c r="C268" s="7"/>
      <c r="D268" s="7"/>
      <c r="E268" s="7"/>
      <c r="F268" s="7">
        <v>1</v>
      </c>
      <c r="G268" s="7"/>
      <c r="H268" s="7"/>
      <c r="I268" s="7">
        <v>1</v>
      </c>
      <c r="N268" t="s">
        <v>1228</v>
      </c>
      <c r="O268" s="13"/>
      <c r="P268" s="13"/>
      <c r="Q268" s="13"/>
      <c r="R268" s="13">
        <v>1</v>
      </c>
      <c r="S268" s="13"/>
      <c r="T268" s="13"/>
      <c r="U268" s="13">
        <v>1</v>
      </c>
    </row>
    <row r="269" spans="2:21">
      <c r="B269" t="s">
        <v>204</v>
      </c>
      <c r="C269" s="7"/>
      <c r="D269" s="7"/>
      <c r="E269" s="7"/>
      <c r="F269" s="7">
        <v>2</v>
      </c>
      <c r="G269" s="7">
        <v>1</v>
      </c>
      <c r="H269" s="7"/>
      <c r="I269" s="7">
        <v>3</v>
      </c>
      <c r="N269" t="s">
        <v>204</v>
      </c>
      <c r="O269" s="13"/>
      <c r="P269" s="13"/>
      <c r="Q269" s="13"/>
      <c r="R269" s="13">
        <v>2</v>
      </c>
      <c r="S269" s="13">
        <v>1</v>
      </c>
      <c r="T269" s="13"/>
      <c r="U269" s="13">
        <v>3</v>
      </c>
    </row>
    <row r="270" spans="2:21">
      <c r="B270" t="s">
        <v>1169</v>
      </c>
      <c r="C270" s="7"/>
      <c r="D270" s="7"/>
      <c r="E270" s="7"/>
      <c r="F270" s="7">
        <v>2</v>
      </c>
      <c r="G270" s="7"/>
      <c r="H270" s="7"/>
      <c r="I270" s="7">
        <v>2</v>
      </c>
      <c r="N270" t="s">
        <v>1169</v>
      </c>
      <c r="O270" s="13"/>
      <c r="P270" s="13"/>
      <c r="Q270" s="13"/>
      <c r="R270" s="13">
        <v>2</v>
      </c>
      <c r="S270" s="13"/>
      <c r="T270" s="13"/>
      <c r="U270" s="13">
        <v>2</v>
      </c>
    </row>
    <row r="271" spans="2:21">
      <c r="B271" t="s">
        <v>1147</v>
      </c>
      <c r="C271" s="7"/>
      <c r="D271" s="7"/>
      <c r="E271" s="7"/>
      <c r="F271" s="7">
        <v>1</v>
      </c>
      <c r="G271" s="7">
        <v>2</v>
      </c>
      <c r="H271" s="7"/>
      <c r="I271" s="7">
        <v>3</v>
      </c>
      <c r="N271" t="s">
        <v>1147</v>
      </c>
      <c r="O271" s="13"/>
      <c r="P271" s="13"/>
      <c r="Q271" s="13"/>
      <c r="R271" s="13">
        <v>1</v>
      </c>
      <c r="S271" s="13">
        <v>2</v>
      </c>
      <c r="T271" s="13"/>
      <c r="U271" s="13">
        <v>3</v>
      </c>
    </row>
    <row r="272" spans="2:21">
      <c r="B272" t="s">
        <v>364</v>
      </c>
      <c r="C272" s="7"/>
      <c r="D272" s="7">
        <v>1</v>
      </c>
      <c r="E272" s="7"/>
      <c r="F272" s="7"/>
      <c r="G272" s="7"/>
      <c r="H272" s="7"/>
      <c r="I272" s="7">
        <v>1</v>
      </c>
      <c r="N272" t="s">
        <v>364</v>
      </c>
      <c r="O272" s="13"/>
      <c r="P272" s="13">
        <v>1</v>
      </c>
      <c r="Q272" s="13"/>
      <c r="R272" s="13"/>
      <c r="S272" s="13"/>
      <c r="T272" s="13"/>
      <c r="U272" s="13">
        <v>1</v>
      </c>
    </row>
    <row r="273" spans="1:21">
      <c r="B273" t="s">
        <v>1158</v>
      </c>
      <c r="C273" s="7"/>
      <c r="D273" s="7"/>
      <c r="E273" s="7"/>
      <c r="F273" s="7">
        <v>1</v>
      </c>
      <c r="G273" s="7"/>
      <c r="H273" s="7"/>
      <c r="I273" s="7">
        <v>1</v>
      </c>
      <c r="N273" t="s">
        <v>1158</v>
      </c>
      <c r="O273" s="13"/>
      <c r="P273" s="13"/>
      <c r="Q273" s="13"/>
      <c r="R273" s="13">
        <v>1</v>
      </c>
      <c r="S273" s="13"/>
      <c r="T273" s="13"/>
      <c r="U273" s="13">
        <v>1</v>
      </c>
    </row>
    <row r="274" spans="1:21">
      <c r="A274" t="s">
        <v>338</v>
      </c>
      <c r="C274" s="7">
        <v>8</v>
      </c>
      <c r="D274" s="7">
        <v>9</v>
      </c>
      <c r="E274" s="7">
        <v>7</v>
      </c>
      <c r="F274" s="7">
        <v>6</v>
      </c>
      <c r="G274" s="7">
        <v>6</v>
      </c>
      <c r="H274" s="7">
        <v>7</v>
      </c>
      <c r="I274" s="7">
        <v>43</v>
      </c>
      <c r="M274" s="28" t="s">
        <v>338</v>
      </c>
      <c r="N274" s="28"/>
      <c r="O274" s="34">
        <v>8</v>
      </c>
      <c r="P274" s="34">
        <v>9</v>
      </c>
      <c r="Q274" s="34">
        <v>7</v>
      </c>
      <c r="R274" s="34">
        <v>6</v>
      </c>
      <c r="S274" s="34">
        <v>6</v>
      </c>
      <c r="T274" s="34">
        <v>7</v>
      </c>
      <c r="U274" s="34">
        <v>43</v>
      </c>
    </row>
    <row r="275" spans="1:21">
      <c r="B275" t="s">
        <v>338</v>
      </c>
      <c r="C275" s="7">
        <v>8</v>
      </c>
      <c r="D275" s="7">
        <v>9</v>
      </c>
      <c r="E275" s="7">
        <v>7</v>
      </c>
      <c r="F275" s="7">
        <v>6</v>
      </c>
      <c r="G275" s="7">
        <v>6</v>
      </c>
      <c r="H275" s="7">
        <v>7</v>
      </c>
      <c r="I275" s="7">
        <v>43</v>
      </c>
      <c r="N275" t="s">
        <v>338</v>
      </c>
      <c r="O275" s="13">
        <v>8</v>
      </c>
      <c r="P275" s="13">
        <v>9</v>
      </c>
      <c r="Q275" s="13">
        <v>7</v>
      </c>
      <c r="R275" s="13">
        <v>6</v>
      </c>
      <c r="S275" s="13">
        <v>6</v>
      </c>
      <c r="T275" s="13">
        <v>7</v>
      </c>
      <c r="U275" s="13">
        <v>43</v>
      </c>
    </row>
    <row r="276" spans="1:21">
      <c r="A276" t="s">
        <v>331</v>
      </c>
      <c r="C276" s="7">
        <v>17</v>
      </c>
      <c r="D276" s="7">
        <v>24</v>
      </c>
      <c r="E276" s="7"/>
      <c r="F276" s="7"/>
      <c r="G276" s="7"/>
      <c r="H276" s="7"/>
      <c r="I276" s="7">
        <v>41</v>
      </c>
      <c r="M276" s="28" t="s">
        <v>331</v>
      </c>
      <c r="N276" s="28"/>
      <c r="O276" s="34">
        <v>17</v>
      </c>
      <c r="P276" s="34">
        <v>24</v>
      </c>
      <c r="Q276" s="34"/>
      <c r="R276" s="34"/>
      <c r="S276" s="34"/>
      <c r="T276" s="34"/>
      <c r="U276" s="34">
        <v>41</v>
      </c>
    </row>
    <row r="277" spans="1:21">
      <c r="B277" t="s">
        <v>331</v>
      </c>
      <c r="C277" s="7">
        <v>17</v>
      </c>
      <c r="D277" s="7">
        <v>24</v>
      </c>
      <c r="E277" s="7"/>
      <c r="F277" s="7"/>
      <c r="G277" s="7"/>
      <c r="H277" s="7"/>
      <c r="I277" s="7">
        <v>41</v>
      </c>
      <c r="N277" t="s">
        <v>331</v>
      </c>
      <c r="O277" s="13">
        <v>17</v>
      </c>
      <c r="P277" s="13">
        <v>24</v>
      </c>
      <c r="Q277" s="13"/>
      <c r="R277" s="13"/>
      <c r="S277" s="13"/>
      <c r="T277" s="13"/>
      <c r="U277" s="13">
        <v>41</v>
      </c>
    </row>
    <row r="278" spans="1:21">
      <c r="A278" t="s">
        <v>189</v>
      </c>
      <c r="C278" s="7"/>
      <c r="D278" s="7">
        <v>40</v>
      </c>
      <c r="E278" s="7"/>
      <c r="F278" s="7"/>
      <c r="G278" s="7"/>
      <c r="H278" s="7"/>
      <c r="I278" s="7">
        <v>40</v>
      </c>
      <c r="M278" s="28" t="s">
        <v>189</v>
      </c>
      <c r="N278" s="28"/>
      <c r="O278" s="34"/>
      <c r="P278" s="34">
        <v>40</v>
      </c>
      <c r="Q278" s="34"/>
      <c r="R278" s="34"/>
      <c r="S278" s="34"/>
      <c r="T278" s="34"/>
      <c r="U278" s="34">
        <v>40</v>
      </c>
    </row>
    <row r="279" spans="1:21">
      <c r="B279" t="s">
        <v>286</v>
      </c>
      <c r="C279" s="7"/>
      <c r="D279" s="7">
        <v>2</v>
      </c>
      <c r="E279" s="7"/>
      <c r="F279" s="7"/>
      <c r="G279" s="7"/>
      <c r="H279" s="7"/>
      <c r="I279" s="7">
        <v>2</v>
      </c>
      <c r="N279" t="s">
        <v>286</v>
      </c>
      <c r="O279" s="13"/>
      <c r="P279" s="13">
        <v>2</v>
      </c>
      <c r="Q279" s="13"/>
      <c r="R279" s="13"/>
      <c r="S279" s="13"/>
      <c r="T279" s="13"/>
      <c r="U279" s="13">
        <v>2</v>
      </c>
    </row>
    <row r="280" spans="1:21">
      <c r="B280" t="s">
        <v>615</v>
      </c>
      <c r="C280" s="7"/>
      <c r="D280" s="7">
        <v>2</v>
      </c>
      <c r="E280" s="7"/>
      <c r="F280" s="7"/>
      <c r="G280" s="7"/>
      <c r="H280" s="7"/>
      <c r="I280" s="7">
        <v>2</v>
      </c>
      <c r="N280" t="s">
        <v>615</v>
      </c>
      <c r="O280" s="13"/>
      <c r="P280" s="13">
        <v>2</v>
      </c>
      <c r="Q280" s="13"/>
      <c r="R280" s="13"/>
      <c r="S280" s="13"/>
      <c r="T280" s="13"/>
      <c r="U280" s="13">
        <v>2</v>
      </c>
    </row>
    <row r="281" spans="1:21">
      <c r="B281" t="s">
        <v>1160</v>
      </c>
      <c r="C281" s="7"/>
      <c r="D281" s="7">
        <v>1</v>
      </c>
      <c r="E281" s="7"/>
      <c r="F281" s="7"/>
      <c r="G281" s="7"/>
      <c r="H281" s="7"/>
      <c r="I281" s="7">
        <v>1</v>
      </c>
      <c r="N281" t="s">
        <v>1160</v>
      </c>
      <c r="O281" s="13"/>
      <c r="P281" s="13">
        <v>1</v>
      </c>
      <c r="Q281" s="13"/>
      <c r="R281" s="13"/>
      <c r="S281" s="13"/>
      <c r="T281" s="13"/>
      <c r="U281" s="13">
        <v>1</v>
      </c>
    </row>
    <row r="282" spans="1:21">
      <c r="B282" t="s">
        <v>1161</v>
      </c>
      <c r="C282" s="7"/>
      <c r="D282" s="7">
        <v>5</v>
      </c>
      <c r="E282" s="7"/>
      <c r="F282" s="7"/>
      <c r="G282" s="7"/>
      <c r="H282" s="7"/>
      <c r="I282" s="7">
        <v>5</v>
      </c>
      <c r="N282" t="s">
        <v>1161</v>
      </c>
      <c r="O282" s="13"/>
      <c r="P282" s="13">
        <v>5</v>
      </c>
      <c r="Q282" s="13"/>
      <c r="R282" s="13"/>
      <c r="S282" s="13"/>
      <c r="T282" s="13"/>
      <c r="U282" s="13">
        <v>5</v>
      </c>
    </row>
    <row r="283" spans="1:21">
      <c r="B283" t="s">
        <v>45</v>
      </c>
      <c r="C283" s="7"/>
      <c r="D283" s="7">
        <v>3</v>
      </c>
      <c r="E283" s="7"/>
      <c r="F283" s="7"/>
      <c r="G283" s="7"/>
      <c r="H283" s="7"/>
      <c r="I283" s="7">
        <v>3</v>
      </c>
      <c r="N283" t="s">
        <v>45</v>
      </c>
      <c r="O283" s="13"/>
      <c r="P283" s="13">
        <v>3</v>
      </c>
      <c r="Q283" s="13"/>
      <c r="R283" s="13"/>
      <c r="S283" s="13"/>
      <c r="T283" s="13"/>
      <c r="U283" s="13">
        <v>3</v>
      </c>
    </row>
    <row r="284" spans="1:21">
      <c r="B284" t="s">
        <v>1227</v>
      </c>
      <c r="C284" s="7"/>
      <c r="D284" s="7">
        <v>1</v>
      </c>
      <c r="E284" s="7"/>
      <c r="F284" s="7"/>
      <c r="G284" s="7"/>
      <c r="H284" s="7"/>
      <c r="I284" s="7">
        <v>1</v>
      </c>
      <c r="N284" t="s">
        <v>1227</v>
      </c>
      <c r="O284" s="13"/>
      <c r="P284" s="13">
        <v>1</v>
      </c>
      <c r="Q284" s="13"/>
      <c r="R284" s="13"/>
      <c r="S284" s="13"/>
      <c r="T284" s="13"/>
      <c r="U284" s="13">
        <v>1</v>
      </c>
    </row>
    <row r="285" spans="1:21">
      <c r="B285" t="s">
        <v>1211</v>
      </c>
      <c r="C285" s="7"/>
      <c r="D285" s="7">
        <v>1</v>
      </c>
      <c r="E285" s="7"/>
      <c r="F285" s="7"/>
      <c r="G285" s="7"/>
      <c r="H285" s="7"/>
      <c r="I285" s="7">
        <v>1</v>
      </c>
      <c r="N285" t="s">
        <v>1211</v>
      </c>
      <c r="O285" s="13"/>
      <c r="P285" s="13">
        <v>1</v>
      </c>
      <c r="Q285" s="13"/>
      <c r="R285" s="13"/>
      <c r="S285" s="13"/>
      <c r="T285" s="13"/>
      <c r="U285" s="13">
        <v>1</v>
      </c>
    </row>
    <row r="286" spans="1:21">
      <c r="B286" t="s">
        <v>338</v>
      </c>
      <c r="C286" s="7"/>
      <c r="D286" s="7">
        <v>1</v>
      </c>
      <c r="E286" s="7"/>
      <c r="F286" s="7"/>
      <c r="G286" s="7"/>
      <c r="H286" s="7"/>
      <c r="I286" s="7">
        <v>1</v>
      </c>
      <c r="N286" t="s">
        <v>338</v>
      </c>
      <c r="O286" s="13"/>
      <c r="P286" s="13">
        <v>1</v>
      </c>
      <c r="Q286" s="13"/>
      <c r="R286" s="13"/>
      <c r="S286" s="13"/>
      <c r="T286" s="13"/>
      <c r="U286" s="13">
        <v>1</v>
      </c>
    </row>
    <row r="287" spans="1:21">
      <c r="B287" t="s">
        <v>1189</v>
      </c>
      <c r="C287" s="7"/>
      <c r="D287" s="7">
        <v>14</v>
      </c>
      <c r="E287" s="7"/>
      <c r="F287" s="7"/>
      <c r="G287" s="7"/>
      <c r="H287" s="7"/>
      <c r="I287" s="7">
        <v>14</v>
      </c>
      <c r="N287" t="s">
        <v>1189</v>
      </c>
      <c r="O287" s="13"/>
      <c r="P287" s="13">
        <v>14</v>
      </c>
      <c r="Q287" s="13"/>
      <c r="R287" s="13"/>
      <c r="S287" s="13"/>
      <c r="T287" s="13"/>
      <c r="U287" s="13">
        <v>14</v>
      </c>
    </row>
    <row r="288" spans="1:21">
      <c r="B288" t="s">
        <v>1241</v>
      </c>
      <c r="C288" s="7"/>
      <c r="D288" s="7">
        <v>1</v>
      </c>
      <c r="E288" s="7"/>
      <c r="F288" s="7"/>
      <c r="G288" s="7"/>
      <c r="H288" s="7"/>
      <c r="I288" s="7">
        <v>1</v>
      </c>
      <c r="N288" t="s">
        <v>1241</v>
      </c>
      <c r="O288" s="13"/>
      <c r="P288" s="13">
        <v>1</v>
      </c>
      <c r="Q288" s="13"/>
      <c r="R288" s="13"/>
      <c r="S288" s="13"/>
      <c r="T288" s="13"/>
      <c r="U288" s="13">
        <v>1</v>
      </c>
    </row>
    <row r="289" spans="1:21">
      <c r="B289" t="s">
        <v>1150</v>
      </c>
      <c r="C289" s="7"/>
      <c r="D289" s="7">
        <v>3</v>
      </c>
      <c r="E289" s="7"/>
      <c r="F289" s="7"/>
      <c r="G289" s="7"/>
      <c r="H289" s="7"/>
      <c r="I289" s="7">
        <v>3</v>
      </c>
      <c r="N289" t="s">
        <v>1150</v>
      </c>
      <c r="O289" s="13"/>
      <c r="P289" s="13">
        <v>3</v>
      </c>
      <c r="Q289" s="13"/>
      <c r="R289" s="13"/>
      <c r="S289" s="13"/>
      <c r="T289" s="13"/>
      <c r="U289" s="13">
        <v>3</v>
      </c>
    </row>
    <row r="290" spans="1:21">
      <c r="B290" t="s">
        <v>199</v>
      </c>
      <c r="C290" s="7"/>
      <c r="D290" s="7">
        <v>4</v>
      </c>
      <c r="E290" s="7"/>
      <c r="F290" s="7"/>
      <c r="G290" s="7"/>
      <c r="H290" s="7"/>
      <c r="I290" s="7">
        <v>4</v>
      </c>
      <c r="N290" t="s">
        <v>199</v>
      </c>
      <c r="O290" s="13"/>
      <c r="P290" s="13">
        <v>4</v>
      </c>
      <c r="Q290" s="13"/>
      <c r="R290" s="13"/>
      <c r="S290" s="13"/>
      <c r="T290" s="13"/>
      <c r="U290" s="13">
        <v>4</v>
      </c>
    </row>
    <row r="291" spans="1:21">
      <c r="B291" t="s">
        <v>1156</v>
      </c>
      <c r="C291" s="7"/>
      <c r="D291" s="7">
        <v>2</v>
      </c>
      <c r="E291" s="7"/>
      <c r="F291" s="7"/>
      <c r="G291" s="7"/>
      <c r="H291" s="7"/>
      <c r="I291" s="7">
        <v>2</v>
      </c>
      <c r="N291" t="s">
        <v>1156</v>
      </c>
      <c r="O291" s="13"/>
      <c r="P291" s="13">
        <v>2</v>
      </c>
      <c r="Q291" s="13"/>
      <c r="R291" s="13"/>
      <c r="S291" s="13"/>
      <c r="T291" s="13"/>
      <c r="U291" s="13">
        <v>2</v>
      </c>
    </row>
    <row r="292" spans="1:21">
      <c r="A292" t="s">
        <v>199</v>
      </c>
      <c r="C292" s="7">
        <v>20</v>
      </c>
      <c r="D292" s="7">
        <v>17</v>
      </c>
      <c r="E292" s="7"/>
      <c r="F292" s="7"/>
      <c r="G292" s="7"/>
      <c r="H292" s="7"/>
      <c r="I292" s="7">
        <v>37</v>
      </c>
      <c r="M292" s="28" t="s">
        <v>199</v>
      </c>
      <c r="N292" s="28"/>
      <c r="O292" s="34">
        <v>20</v>
      </c>
      <c r="P292" s="34">
        <v>17</v>
      </c>
      <c r="Q292" s="34"/>
      <c r="R292" s="34"/>
      <c r="S292" s="34"/>
      <c r="T292" s="34"/>
      <c r="U292" s="34">
        <v>37</v>
      </c>
    </row>
    <row r="293" spans="1:21">
      <c r="B293" t="s">
        <v>159</v>
      </c>
      <c r="C293" s="7">
        <v>1</v>
      </c>
      <c r="D293" s="7">
        <v>1</v>
      </c>
      <c r="E293" s="7"/>
      <c r="F293" s="7"/>
      <c r="G293" s="7"/>
      <c r="H293" s="7"/>
      <c r="I293" s="7">
        <v>2</v>
      </c>
      <c r="N293" t="s">
        <v>159</v>
      </c>
      <c r="O293" s="13">
        <v>1</v>
      </c>
      <c r="P293" s="13">
        <v>1</v>
      </c>
      <c r="Q293" s="13"/>
      <c r="R293" s="13"/>
      <c r="S293" s="13"/>
      <c r="T293" s="13"/>
      <c r="U293" s="13">
        <v>2</v>
      </c>
    </row>
    <row r="294" spans="1:21">
      <c r="B294" t="s">
        <v>1197</v>
      </c>
      <c r="C294" s="7">
        <v>3</v>
      </c>
      <c r="D294" s="7">
        <v>3</v>
      </c>
      <c r="E294" s="7"/>
      <c r="F294" s="7"/>
      <c r="G294" s="7"/>
      <c r="H294" s="7"/>
      <c r="I294" s="7">
        <v>6</v>
      </c>
      <c r="N294" t="s">
        <v>1197</v>
      </c>
      <c r="O294" s="13">
        <v>3</v>
      </c>
      <c r="P294" s="13">
        <v>3</v>
      </c>
      <c r="Q294" s="13"/>
      <c r="R294" s="13"/>
      <c r="S294" s="13"/>
      <c r="T294" s="13"/>
      <c r="U294" s="13">
        <v>6</v>
      </c>
    </row>
    <row r="295" spans="1:21">
      <c r="B295" t="s">
        <v>1189</v>
      </c>
      <c r="C295" s="7">
        <v>2</v>
      </c>
      <c r="D295" s="7"/>
      <c r="E295" s="7"/>
      <c r="F295" s="7"/>
      <c r="G295" s="7"/>
      <c r="H295" s="7"/>
      <c r="I295" s="7">
        <v>2</v>
      </c>
      <c r="N295" t="s">
        <v>1189</v>
      </c>
      <c r="O295" s="13">
        <v>2</v>
      </c>
      <c r="P295" s="13"/>
      <c r="Q295" s="13"/>
      <c r="R295" s="13"/>
      <c r="S295" s="13"/>
      <c r="T295" s="13"/>
      <c r="U295" s="13">
        <v>2</v>
      </c>
    </row>
    <row r="296" spans="1:21">
      <c r="B296" t="s">
        <v>199</v>
      </c>
      <c r="C296" s="7">
        <v>14</v>
      </c>
      <c r="D296" s="7">
        <v>11</v>
      </c>
      <c r="E296" s="7"/>
      <c r="F296" s="7"/>
      <c r="G296" s="7"/>
      <c r="H296" s="7"/>
      <c r="I296" s="7">
        <v>25</v>
      </c>
      <c r="N296" t="s">
        <v>199</v>
      </c>
      <c r="O296" s="13">
        <v>14</v>
      </c>
      <c r="P296" s="13">
        <v>11</v>
      </c>
      <c r="Q296" s="13"/>
      <c r="R296" s="13"/>
      <c r="S296" s="13"/>
      <c r="T296" s="13"/>
      <c r="U296" s="13">
        <v>25</v>
      </c>
    </row>
    <row r="297" spans="1:21">
      <c r="B297" t="s">
        <v>1202</v>
      </c>
      <c r="C297" s="7"/>
      <c r="D297" s="7">
        <v>2</v>
      </c>
      <c r="E297" s="7"/>
      <c r="F297" s="7"/>
      <c r="G297" s="7"/>
      <c r="H297" s="7"/>
      <c r="I297" s="7">
        <v>2</v>
      </c>
      <c r="N297" t="s">
        <v>1202</v>
      </c>
      <c r="O297" s="13"/>
      <c r="P297" s="13">
        <v>2</v>
      </c>
      <c r="Q297" s="13"/>
      <c r="R297" s="13"/>
      <c r="S297" s="13"/>
      <c r="T297" s="13"/>
      <c r="U297" s="13">
        <v>2</v>
      </c>
    </row>
    <row r="298" spans="1:21">
      <c r="A298" t="s">
        <v>257</v>
      </c>
      <c r="C298" s="7">
        <v>4</v>
      </c>
      <c r="D298" s="7">
        <v>8</v>
      </c>
      <c r="E298" s="7">
        <v>3</v>
      </c>
      <c r="F298" s="7">
        <v>5</v>
      </c>
      <c r="G298" s="7">
        <v>7</v>
      </c>
      <c r="H298" s="7">
        <v>7</v>
      </c>
      <c r="I298" s="7">
        <v>34</v>
      </c>
      <c r="M298" s="28" t="s">
        <v>257</v>
      </c>
      <c r="N298" s="28"/>
      <c r="O298" s="34">
        <v>4</v>
      </c>
      <c r="P298" s="34">
        <v>8</v>
      </c>
      <c r="Q298" s="34">
        <v>3</v>
      </c>
      <c r="R298" s="34">
        <v>5</v>
      </c>
      <c r="S298" s="34">
        <v>7</v>
      </c>
      <c r="T298" s="34">
        <v>7</v>
      </c>
      <c r="U298" s="34">
        <v>34</v>
      </c>
    </row>
    <row r="299" spans="1:21">
      <c r="B299" t="s">
        <v>1199</v>
      </c>
      <c r="C299" s="7">
        <v>4</v>
      </c>
      <c r="D299" s="7">
        <v>8</v>
      </c>
      <c r="E299" s="7">
        <v>3</v>
      </c>
      <c r="F299" s="7">
        <v>5</v>
      </c>
      <c r="G299" s="7">
        <v>7</v>
      </c>
      <c r="H299" s="7">
        <v>7</v>
      </c>
      <c r="I299" s="7">
        <v>34</v>
      </c>
      <c r="N299" t="s">
        <v>1199</v>
      </c>
      <c r="O299" s="13">
        <v>4</v>
      </c>
      <c r="P299" s="13">
        <v>8</v>
      </c>
      <c r="Q299" s="13">
        <v>3</v>
      </c>
      <c r="R299" s="13">
        <v>5</v>
      </c>
      <c r="S299" s="13">
        <v>7</v>
      </c>
      <c r="T299" s="13">
        <v>7</v>
      </c>
      <c r="U299" s="13">
        <v>34</v>
      </c>
    </row>
    <row r="300" spans="1:21">
      <c r="A300" t="s">
        <v>615</v>
      </c>
      <c r="C300" s="7"/>
      <c r="D300" s="7">
        <v>6</v>
      </c>
      <c r="E300" s="7">
        <v>6</v>
      </c>
      <c r="F300" s="7">
        <v>11</v>
      </c>
      <c r="G300" s="7">
        <v>11</v>
      </c>
      <c r="H300" s="7"/>
      <c r="I300" s="7">
        <v>34</v>
      </c>
      <c r="M300" s="28" t="s">
        <v>615</v>
      </c>
      <c r="N300" s="28"/>
      <c r="O300" s="34"/>
      <c r="P300" s="34">
        <v>6</v>
      </c>
      <c r="Q300" s="34">
        <v>6</v>
      </c>
      <c r="R300" s="34">
        <v>11</v>
      </c>
      <c r="S300" s="34">
        <v>11</v>
      </c>
      <c r="T300" s="34"/>
      <c r="U300" s="34">
        <v>34</v>
      </c>
    </row>
    <row r="301" spans="1:21">
      <c r="B301" t="s">
        <v>615</v>
      </c>
      <c r="C301" s="7"/>
      <c r="D301" s="7">
        <v>6</v>
      </c>
      <c r="E301" s="7">
        <v>6</v>
      </c>
      <c r="F301" s="7">
        <v>11</v>
      </c>
      <c r="G301" s="7">
        <v>11</v>
      </c>
      <c r="H301" s="7"/>
      <c r="I301" s="7">
        <v>34</v>
      </c>
      <c r="N301" t="s">
        <v>615</v>
      </c>
      <c r="O301" s="13"/>
      <c r="P301" s="13">
        <v>6</v>
      </c>
      <c r="Q301" s="13">
        <v>6</v>
      </c>
      <c r="R301" s="13">
        <v>11</v>
      </c>
      <c r="S301" s="13">
        <v>11</v>
      </c>
      <c r="T301" s="13"/>
      <c r="U301" s="13">
        <v>34</v>
      </c>
    </row>
    <row r="302" spans="1:21">
      <c r="A302" t="s">
        <v>64</v>
      </c>
      <c r="C302" s="7">
        <v>31</v>
      </c>
      <c r="D302" s="7"/>
      <c r="E302" s="7"/>
      <c r="F302" s="7"/>
      <c r="G302" s="7"/>
      <c r="H302" s="7"/>
      <c r="I302" s="7">
        <v>31</v>
      </c>
      <c r="M302" s="28" t="s">
        <v>64</v>
      </c>
      <c r="N302" s="28"/>
      <c r="O302" s="34">
        <v>31</v>
      </c>
      <c r="P302" s="34"/>
      <c r="Q302" s="34"/>
      <c r="R302" s="34"/>
      <c r="S302" s="34"/>
      <c r="T302" s="34"/>
      <c r="U302" s="34">
        <v>31</v>
      </c>
    </row>
    <row r="303" spans="1:21">
      <c r="B303" t="s">
        <v>1217</v>
      </c>
      <c r="C303" s="7">
        <v>5</v>
      </c>
      <c r="D303" s="7"/>
      <c r="E303" s="7"/>
      <c r="F303" s="7"/>
      <c r="G303" s="7"/>
      <c r="H303" s="7"/>
      <c r="I303" s="7">
        <v>5</v>
      </c>
      <c r="N303" t="s">
        <v>1217</v>
      </c>
      <c r="O303" s="13">
        <v>5</v>
      </c>
      <c r="P303" s="13"/>
      <c r="Q303" s="13"/>
      <c r="R303" s="13"/>
      <c r="S303" s="13"/>
      <c r="T303" s="13"/>
      <c r="U303" s="13">
        <v>5</v>
      </c>
    </row>
    <row r="304" spans="1:21">
      <c r="B304" t="s">
        <v>1192</v>
      </c>
      <c r="C304" s="7">
        <v>2</v>
      </c>
      <c r="D304" s="7"/>
      <c r="E304" s="7"/>
      <c r="F304" s="7"/>
      <c r="G304" s="7"/>
      <c r="H304" s="7"/>
      <c r="I304" s="7">
        <v>2</v>
      </c>
      <c r="N304" t="s">
        <v>1192</v>
      </c>
      <c r="O304" s="13">
        <v>2</v>
      </c>
      <c r="P304" s="13"/>
      <c r="Q304" s="13"/>
      <c r="R304" s="13"/>
      <c r="S304" s="13"/>
      <c r="T304" s="13"/>
      <c r="U304" s="13">
        <v>2</v>
      </c>
    </row>
    <row r="305" spans="1:21">
      <c r="B305" t="s">
        <v>292</v>
      </c>
      <c r="C305" s="7">
        <v>1</v>
      </c>
      <c r="D305" s="7"/>
      <c r="E305" s="7"/>
      <c r="F305" s="7"/>
      <c r="G305" s="7"/>
      <c r="H305" s="7"/>
      <c r="I305" s="7">
        <v>1</v>
      </c>
      <c r="N305" t="s">
        <v>292</v>
      </c>
      <c r="O305" s="13">
        <v>1</v>
      </c>
      <c r="P305" s="13"/>
      <c r="Q305" s="13"/>
      <c r="R305" s="13"/>
      <c r="S305" s="13"/>
      <c r="T305" s="13"/>
      <c r="U305" s="13">
        <v>1</v>
      </c>
    </row>
    <row r="306" spans="1:21">
      <c r="B306" t="s">
        <v>1149</v>
      </c>
      <c r="C306" s="7">
        <v>8</v>
      </c>
      <c r="D306" s="7"/>
      <c r="E306" s="7"/>
      <c r="F306" s="7"/>
      <c r="G306" s="7"/>
      <c r="H306" s="7"/>
      <c r="I306" s="7">
        <v>8</v>
      </c>
      <c r="N306" t="s">
        <v>1149</v>
      </c>
      <c r="O306" s="13">
        <v>8</v>
      </c>
      <c r="P306" s="13"/>
      <c r="Q306" s="13"/>
      <c r="R306" s="13"/>
      <c r="S306" s="13"/>
      <c r="T306" s="13"/>
      <c r="U306" s="13">
        <v>8</v>
      </c>
    </row>
    <row r="307" spans="1:21">
      <c r="B307" t="s">
        <v>331</v>
      </c>
      <c r="C307" s="7">
        <v>2</v>
      </c>
      <c r="D307" s="7"/>
      <c r="E307" s="7"/>
      <c r="F307" s="7"/>
      <c r="G307" s="7"/>
      <c r="H307" s="7"/>
      <c r="I307" s="7">
        <v>2</v>
      </c>
      <c r="N307" t="s">
        <v>331</v>
      </c>
      <c r="O307" s="13">
        <v>2</v>
      </c>
      <c r="P307" s="13"/>
      <c r="Q307" s="13"/>
      <c r="R307" s="13"/>
      <c r="S307" s="13"/>
      <c r="T307" s="13"/>
      <c r="U307" s="13">
        <v>2</v>
      </c>
    </row>
    <row r="308" spans="1:21">
      <c r="B308" t="s">
        <v>1189</v>
      </c>
      <c r="C308" s="7">
        <v>1</v>
      </c>
      <c r="D308" s="7"/>
      <c r="E308" s="7"/>
      <c r="F308" s="7"/>
      <c r="G308" s="7"/>
      <c r="H308" s="7"/>
      <c r="I308" s="7">
        <v>1</v>
      </c>
      <c r="N308" t="s">
        <v>1189</v>
      </c>
      <c r="O308" s="13">
        <v>1</v>
      </c>
      <c r="P308" s="13"/>
      <c r="Q308" s="13"/>
      <c r="R308" s="13"/>
      <c r="S308" s="13"/>
      <c r="T308" s="13"/>
      <c r="U308" s="13">
        <v>1</v>
      </c>
    </row>
    <row r="309" spans="1:21">
      <c r="B309" t="s">
        <v>445</v>
      </c>
      <c r="C309" s="7">
        <v>10</v>
      </c>
      <c r="D309" s="7"/>
      <c r="E309" s="7"/>
      <c r="F309" s="7"/>
      <c r="G309" s="7"/>
      <c r="H309" s="7"/>
      <c r="I309" s="7">
        <v>10</v>
      </c>
      <c r="N309" t="s">
        <v>445</v>
      </c>
      <c r="O309" s="13">
        <v>10</v>
      </c>
      <c r="P309" s="13"/>
      <c r="Q309" s="13"/>
      <c r="R309" s="13"/>
      <c r="S309" s="13"/>
      <c r="T309" s="13"/>
      <c r="U309" s="13">
        <v>10</v>
      </c>
    </row>
    <row r="310" spans="1:21">
      <c r="B310" t="s">
        <v>1202</v>
      </c>
      <c r="C310" s="7">
        <v>2</v>
      </c>
      <c r="D310" s="7"/>
      <c r="E310" s="7"/>
      <c r="F310" s="7"/>
      <c r="G310" s="7"/>
      <c r="H310" s="7"/>
      <c r="I310" s="7">
        <v>2</v>
      </c>
      <c r="N310" t="s">
        <v>1202</v>
      </c>
      <c r="O310" s="13">
        <v>2</v>
      </c>
      <c r="P310" s="13"/>
      <c r="Q310" s="13"/>
      <c r="R310" s="13"/>
      <c r="S310" s="13"/>
      <c r="T310" s="13"/>
      <c r="U310" s="13">
        <v>2</v>
      </c>
    </row>
    <row r="311" spans="1:21">
      <c r="A311" t="s">
        <v>159</v>
      </c>
      <c r="C311" s="7">
        <v>6</v>
      </c>
      <c r="D311" s="7">
        <v>6</v>
      </c>
      <c r="E311" s="7"/>
      <c r="F311" s="7">
        <v>7</v>
      </c>
      <c r="G311" s="7">
        <v>7</v>
      </c>
      <c r="H311" s="7">
        <v>5</v>
      </c>
      <c r="I311" s="7">
        <v>31</v>
      </c>
      <c r="M311" s="28" t="s">
        <v>159</v>
      </c>
      <c r="N311" s="28"/>
      <c r="O311" s="34">
        <v>6</v>
      </c>
      <c r="P311" s="34">
        <v>6</v>
      </c>
      <c r="Q311" s="34"/>
      <c r="R311" s="34">
        <v>7</v>
      </c>
      <c r="S311" s="34">
        <v>7</v>
      </c>
      <c r="T311" s="34">
        <v>5</v>
      </c>
      <c r="U311" s="34">
        <v>31</v>
      </c>
    </row>
    <row r="312" spans="1:21">
      <c r="B312" t="s">
        <v>159</v>
      </c>
      <c r="C312" s="7">
        <v>6</v>
      </c>
      <c r="D312" s="7">
        <v>6</v>
      </c>
      <c r="E312" s="7"/>
      <c r="F312" s="7">
        <v>5</v>
      </c>
      <c r="G312" s="7">
        <v>7</v>
      </c>
      <c r="H312" s="7">
        <v>4</v>
      </c>
      <c r="I312" s="7">
        <v>28</v>
      </c>
      <c r="N312" t="s">
        <v>159</v>
      </c>
      <c r="O312" s="13">
        <v>6</v>
      </c>
      <c r="P312" s="13">
        <v>6</v>
      </c>
      <c r="Q312" s="13"/>
      <c r="R312" s="13">
        <v>5</v>
      </c>
      <c r="S312" s="13">
        <v>7</v>
      </c>
      <c r="T312" s="13">
        <v>4</v>
      </c>
      <c r="U312" s="13">
        <v>28</v>
      </c>
    </row>
    <row r="313" spans="1:21">
      <c r="B313" t="s">
        <v>1219</v>
      </c>
      <c r="C313" s="7"/>
      <c r="D313" s="7"/>
      <c r="E313" s="7"/>
      <c r="F313" s="7">
        <v>2</v>
      </c>
      <c r="G313" s="7"/>
      <c r="H313" s="7"/>
      <c r="I313" s="7">
        <v>2</v>
      </c>
      <c r="N313" t="s">
        <v>1219</v>
      </c>
      <c r="O313" s="13"/>
      <c r="P313" s="13"/>
      <c r="Q313" s="13"/>
      <c r="R313" s="13">
        <v>2</v>
      </c>
      <c r="S313" s="13"/>
      <c r="T313" s="13"/>
      <c r="U313" s="13">
        <v>2</v>
      </c>
    </row>
    <row r="314" spans="1:21">
      <c r="B314" t="s">
        <v>1199</v>
      </c>
      <c r="C314" s="7"/>
      <c r="D314" s="7"/>
      <c r="E314" s="7"/>
      <c r="F314" s="7"/>
      <c r="G314" s="7"/>
      <c r="H314" s="7">
        <v>1</v>
      </c>
      <c r="I314" s="7">
        <v>1</v>
      </c>
      <c r="N314" t="s">
        <v>1199</v>
      </c>
      <c r="O314" s="13"/>
      <c r="P314" s="13"/>
      <c r="Q314" s="13"/>
      <c r="R314" s="13"/>
      <c r="S314" s="13"/>
      <c r="T314" s="13">
        <v>1</v>
      </c>
      <c r="U314" s="13">
        <v>1</v>
      </c>
    </row>
    <row r="315" spans="1:21">
      <c r="A315" t="s">
        <v>139</v>
      </c>
      <c r="C315" s="7"/>
      <c r="D315" s="7"/>
      <c r="E315" s="7">
        <v>17</v>
      </c>
      <c r="F315" s="7">
        <v>12</v>
      </c>
      <c r="G315" s="7"/>
      <c r="H315" s="7"/>
      <c r="I315" s="7">
        <v>29</v>
      </c>
      <c r="M315" s="28" t="s">
        <v>139</v>
      </c>
      <c r="N315" s="28"/>
      <c r="O315" s="34"/>
      <c r="P315" s="34"/>
      <c r="Q315" s="34">
        <v>17</v>
      </c>
      <c r="R315" s="34">
        <v>12</v>
      </c>
      <c r="S315" s="34"/>
      <c r="T315" s="34"/>
      <c r="U315" s="34">
        <v>29</v>
      </c>
    </row>
    <row r="316" spans="1:21">
      <c r="B316" t="s">
        <v>1226</v>
      </c>
      <c r="C316" s="7"/>
      <c r="D316" s="7"/>
      <c r="E316" s="7">
        <v>1</v>
      </c>
      <c r="F316" s="7"/>
      <c r="G316" s="7"/>
      <c r="H316" s="7"/>
      <c r="I316" s="7">
        <v>1</v>
      </c>
      <c r="N316" t="s">
        <v>1226</v>
      </c>
      <c r="O316" s="13"/>
      <c r="P316" s="13"/>
      <c r="Q316" s="13">
        <v>1</v>
      </c>
      <c r="R316" s="13"/>
      <c r="S316" s="13"/>
      <c r="T316" s="13"/>
      <c r="U316" s="13">
        <v>1</v>
      </c>
    </row>
    <row r="317" spans="1:21">
      <c r="B317" t="s">
        <v>1243</v>
      </c>
      <c r="C317" s="7"/>
      <c r="D317" s="7"/>
      <c r="E317" s="7">
        <v>1</v>
      </c>
      <c r="F317" s="7"/>
      <c r="G317" s="7"/>
      <c r="H317" s="7"/>
      <c r="I317" s="7">
        <v>1</v>
      </c>
      <c r="N317" t="s">
        <v>1243</v>
      </c>
      <c r="O317" s="13"/>
      <c r="P317" s="13"/>
      <c r="Q317" s="13">
        <v>1</v>
      </c>
      <c r="R317" s="13"/>
      <c r="S317" s="13"/>
      <c r="T317" s="13"/>
      <c r="U317" s="13">
        <v>1</v>
      </c>
    </row>
    <row r="318" spans="1:21">
      <c r="B318" t="s">
        <v>1192</v>
      </c>
      <c r="C318" s="7"/>
      <c r="D318" s="7"/>
      <c r="E318" s="7">
        <v>1</v>
      </c>
      <c r="F318" s="7"/>
      <c r="G318" s="7"/>
      <c r="H318" s="7"/>
      <c r="I318" s="7">
        <v>1</v>
      </c>
      <c r="N318" t="s">
        <v>1192</v>
      </c>
      <c r="O318" s="13"/>
      <c r="P318" s="13"/>
      <c r="Q318" s="13">
        <v>1</v>
      </c>
      <c r="R318" s="13"/>
      <c r="S318" s="13"/>
      <c r="T318" s="13"/>
      <c r="U318" s="13">
        <v>1</v>
      </c>
    </row>
    <row r="319" spans="1:21">
      <c r="B319" t="s">
        <v>292</v>
      </c>
      <c r="C319" s="7"/>
      <c r="D319" s="7"/>
      <c r="E319" s="7"/>
      <c r="F319" s="7">
        <v>1</v>
      </c>
      <c r="G319" s="7"/>
      <c r="H319" s="7"/>
      <c r="I319" s="7">
        <v>1</v>
      </c>
      <c r="N319" t="s">
        <v>292</v>
      </c>
      <c r="O319" s="13"/>
      <c r="P319" s="13"/>
      <c r="Q319" s="13"/>
      <c r="R319" s="13">
        <v>1</v>
      </c>
      <c r="S319" s="13"/>
      <c r="T319" s="13"/>
      <c r="U319" s="13">
        <v>1</v>
      </c>
    </row>
    <row r="320" spans="1:21">
      <c r="B320" t="s">
        <v>1204</v>
      </c>
      <c r="C320" s="7"/>
      <c r="D320" s="7"/>
      <c r="E320" s="7">
        <v>1</v>
      </c>
      <c r="F320" s="7"/>
      <c r="G320" s="7"/>
      <c r="H320" s="7"/>
      <c r="I320" s="7">
        <v>1</v>
      </c>
      <c r="N320" t="s">
        <v>1204</v>
      </c>
      <c r="O320" s="13"/>
      <c r="P320" s="13"/>
      <c r="Q320" s="13">
        <v>1</v>
      </c>
      <c r="R320" s="13"/>
      <c r="S320" s="13"/>
      <c r="T320" s="13"/>
      <c r="U320" s="13">
        <v>1</v>
      </c>
    </row>
    <row r="321" spans="1:21">
      <c r="B321" t="s">
        <v>1149</v>
      </c>
      <c r="C321" s="7"/>
      <c r="D321" s="7"/>
      <c r="E321" s="7">
        <v>1</v>
      </c>
      <c r="F321" s="7"/>
      <c r="G321" s="7"/>
      <c r="H321" s="7"/>
      <c r="I321" s="7">
        <v>1</v>
      </c>
      <c r="N321" t="s">
        <v>1149</v>
      </c>
      <c r="O321" s="13"/>
      <c r="P321" s="13"/>
      <c r="Q321" s="13">
        <v>1</v>
      </c>
      <c r="R321" s="13"/>
      <c r="S321" s="13"/>
      <c r="T321" s="13"/>
      <c r="U321" s="13">
        <v>1</v>
      </c>
    </row>
    <row r="322" spans="1:21">
      <c r="B322" t="s">
        <v>1245</v>
      </c>
      <c r="C322" s="7"/>
      <c r="D322" s="7"/>
      <c r="E322" s="7">
        <v>6</v>
      </c>
      <c r="F322" s="7"/>
      <c r="G322" s="7"/>
      <c r="H322" s="7"/>
      <c r="I322" s="7">
        <v>6</v>
      </c>
      <c r="N322" t="s">
        <v>1245</v>
      </c>
      <c r="O322" s="13"/>
      <c r="P322" s="13"/>
      <c r="Q322" s="13">
        <v>6</v>
      </c>
      <c r="R322" s="13"/>
      <c r="S322" s="13"/>
      <c r="T322" s="13"/>
      <c r="U322" s="13">
        <v>6</v>
      </c>
    </row>
    <row r="323" spans="1:21">
      <c r="B323" t="s">
        <v>1175</v>
      </c>
      <c r="C323" s="7"/>
      <c r="D323" s="7"/>
      <c r="E323" s="7"/>
      <c r="F323" s="7">
        <v>2</v>
      </c>
      <c r="G323" s="7"/>
      <c r="H323" s="7"/>
      <c r="I323" s="7">
        <v>2</v>
      </c>
      <c r="N323" t="s">
        <v>1175</v>
      </c>
      <c r="O323" s="13"/>
      <c r="P323" s="13"/>
      <c r="Q323" s="13"/>
      <c r="R323" s="13">
        <v>2</v>
      </c>
      <c r="S323" s="13"/>
      <c r="T323" s="13"/>
      <c r="U323" s="13">
        <v>2</v>
      </c>
    </row>
    <row r="324" spans="1:21">
      <c r="B324" t="s">
        <v>331</v>
      </c>
      <c r="C324" s="7"/>
      <c r="D324" s="7"/>
      <c r="E324" s="7">
        <v>2</v>
      </c>
      <c r="F324" s="7"/>
      <c r="G324" s="7"/>
      <c r="H324" s="7"/>
      <c r="I324" s="7">
        <v>2</v>
      </c>
      <c r="N324" t="s">
        <v>331</v>
      </c>
      <c r="O324" s="13"/>
      <c r="P324" s="13"/>
      <c r="Q324" s="13">
        <v>2</v>
      </c>
      <c r="R324" s="13"/>
      <c r="S324" s="13"/>
      <c r="T324" s="13"/>
      <c r="U324" s="13">
        <v>2</v>
      </c>
    </row>
    <row r="325" spans="1:21">
      <c r="B325" t="s">
        <v>1189</v>
      </c>
      <c r="C325" s="7"/>
      <c r="D325" s="7"/>
      <c r="E325" s="7">
        <v>3</v>
      </c>
      <c r="F325" s="7"/>
      <c r="G325" s="7"/>
      <c r="H325" s="7"/>
      <c r="I325" s="7">
        <v>3</v>
      </c>
      <c r="N325" t="s">
        <v>1189</v>
      </c>
      <c r="O325" s="13"/>
      <c r="P325" s="13"/>
      <c r="Q325" s="13">
        <v>3</v>
      </c>
      <c r="R325" s="13"/>
      <c r="S325" s="13"/>
      <c r="T325" s="13"/>
      <c r="U325" s="13">
        <v>3</v>
      </c>
    </row>
    <row r="326" spans="1:21">
      <c r="B326" t="s">
        <v>445</v>
      </c>
      <c r="C326" s="7"/>
      <c r="D326" s="7"/>
      <c r="E326" s="7">
        <v>1</v>
      </c>
      <c r="F326" s="7">
        <v>2</v>
      </c>
      <c r="G326" s="7"/>
      <c r="H326" s="7"/>
      <c r="I326" s="7">
        <v>3</v>
      </c>
      <c r="N326" t="s">
        <v>445</v>
      </c>
      <c r="O326" s="13"/>
      <c r="P326" s="13"/>
      <c r="Q326" s="13">
        <v>1</v>
      </c>
      <c r="R326" s="13">
        <v>2</v>
      </c>
      <c r="S326" s="13"/>
      <c r="T326" s="13"/>
      <c r="U326" s="13">
        <v>3</v>
      </c>
    </row>
    <row r="327" spans="1:21">
      <c r="B327" t="s">
        <v>1250</v>
      </c>
      <c r="C327" s="7"/>
      <c r="D327" s="7"/>
      <c r="E327" s="7"/>
      <c r="F327" s="7">
        <v>6</v>
      </c>
      <c r="G327" s="7"/>
      <c r="H327" s="7"/>
      <c r="I327" s="7">
        <v>6</v>
      </c>
      <c r="N327" t="s">
        <v>1250</v>
      </c>
      <c r="O327" s="13"/>
      <c r="P327" s="13"/>
      <c r="Q327" s="13"/>
      <c r="R327" s="13">
        <v>6</v>
      </c>
      <c r="S327" s="13"/>
      <c r="T327" s="13"/>
      <c r="U327" s="13">
        <v>6</v>
      </c>
    </row>
    <row r="328" spans="1:21">
      <c r="B328" t="s">
        <v>1218</v>
      </c>
      <c r="C328" s="7"/>
      <c r="D328" s="7"/>
      <c r="E328" s="7"/>
      <c r="F328" s="7">
        <v>1</v>
      </c>
      <c r="G328" s="7"/>
      <c r="H328" s="7"/>
      <c r="I328" s="7">
        <v>1</v>
      </c>
      <c r="N328" t="s">
        <v>1218</v>
      </c>
      <c r="O328" s="13"/>
      <c r="P328" s="13"/>
      <c r="Q328" s="13"/>
      <c r="R328" s="13">
        <v>1</v>
      </c>
      <c r="S328" s="13"/>
      <c r="T328" s="13"/>
      <c r="U328" s="13">
        <v>1</v>
      </c>
    </row>
    <row r="329" spans="1:21">
      <c r="A329" t="s">
        <v>391</v>
      </c>
      <c r="C329" s="7">
        <v>4</v>
      </c>
      <c r="D329" s="7">
        <v>4</v>
      </c>
      <c r="E329" s="7"/>
      <c r="F329" s="7">
        <v>7</v>
      </c>
      <c r="G329" s="7">
        <v>2</v>
      </c>
      <c r="H329" s="7">
        <v>8</v>
      </c>
      <c r="I329" s="7">
        <v>25</v>
      </c>
      <c r="M329" s="28" t="s">
        <v>391</v>
      </c>
      <c r="N329" s="28"/>
      <c r="O329" s="34">
        <v>4</v>
      </c>
      <c r="P329" s="34">
        <v>4</v>
      </c>
      <c r="Q329" s="34"/>
      <c r="R329" s="34">
        <v>7</v>
      </c>
      <c r="S329" s="34">
        <v>2</v>
      </c>
      <c r="T329" s="34">
        <v>8</v>
      </c>
      <c r="U329" s="34">
        <v>25</v>
      </c>
    </row>
    <row r="330" spans="1:21">
      <c r="B330" t="s">
        <v>1150</v>
      </c>
      <c r="C330" s="7">
        <v>4</v>
      </c>
      <c r="D330" s="7">
        <v>4</v>
      </c>
      <c r="E330" s="7"/>
      <c r="F330" s="7">
        <v>7</v>
      </c>
      <c r="G330" s="7">
        <v>2</v>
      </c>
      <c r="H330" s="7">
        <v>8</v>
      </c>
      <c r="I330" s="7">
        <v>25</v>
      </c>
      <c r="N330" t="s">
        <v>1150</v>
      </c>
      <c r="O330" s="13">
        <v>4</v>
      </c>
      <c r="P330" s="13">
        <v>4</v>
      </c>
      <c r="Q330" s="13"/>
      <c r="R330" s="13">
        <v>7</v>
      </c>
      <c r="S330" s="13">
        <v>2</v>
      </c>
      <c r="T330" s="13">
        <v>8</v>
      </c>
      <c r="U330" s="13">
        <v>25</v>
      </c>
    </row>
    <row r="331" spans="1:21">
      <c r="A331" t="s">
        <v>458</v>
      </c>
      <c r="C331" s="7">
        <v>3</v>
      </c>
      <c r="D331" s="7">
        <v>7</v>
      </c>
      <c r="E331" s="7"/>
      <c r="F331" s="7">
        <v>5</v>
      </c>
      <c r="G331" s="7">
        <v>5</v>
      </c>
      <c r="H331" s="7">
        <v>4</v>
      </c>
      <c r="I331" s="7">
        <v>24</v>
      </c>
      <c r="M331" s="28" t="s">
        <v>458</v>
      </c>
      <c r="N331" s="28"/>
      <c r="O331" s="34">
        <v>3</v>
      </c>
      <c r="P331" s="34">
        <v>7</v>
      </c>
      <c r="Q331" s="34"/>
      <c r="R331" s="34">
        <v>5</v>
      </c>
      <c r="S331" s="34">
        <v>5</v>
      </c>
      <c r="T331" s="34">
        <v>4</v>
      </c>
      <c r="U331" s="34">
        <v>24</v>
      </c>
    </row>
    <row r="332" spans="1:21">
      <c r="B332" t="s">
        <v>464</v>
      </c>
      <c r="C332" s="7"/>
      <c r="D332" s="7"/>
      <c r="E332" s="7"/>
      <c r="F332" s="7"/>
      <c r="G332" s="7"/>
      <c r="H332" s="7">
        <v>2</v>
      </c>
      <c r="I332" s="7">
        <v>2</v>
      </c>
      <c r="N332" t="s">
        <v>464</v>
      </c>
      <c r="O332" s="13"/>
      <c r="P332" s="13"/>
      <c r="Q332" s="13"/>
      <c r="R332" s="13"/>
      <c r="S332" s="13"/>
      <c r="T332" s="13">
        <v>2</v>
      </c>
      <c r="U332" s="13">
        <v>2</v>
      </c>
    </row>
    <row r="333" spans="1:21">
      <c r="B333" t="s">
        <v>1150</v>
      </c>
      <c r="C333" s="7">
        <v>3</v>
      </c>
      <c r="D333" s="7">
        <v>7</v>
      </c>
      <c r="E333" s="7"/>
      <c r="F333" s="7">
        <v>5</v>
      </c>
      <c r="G333" s="7">
        <v>5</v>
      </c>
      <c r="H333" s="7">
        <v>2</v>
      </c>
      <c r="I333" s="7">
        <v>22</v>
      </c>
      <c r="N333" t="s">
        <v>1150</v>
      </c>
      <c r="O333" s="13">
        <v>3</v>
      </c>
      <c r="P333" s="13">
        <v>7</v>
      </c>
      <c r="Q333" s="13"/>
      <c r="R333" s="13">
        <v>5</v>
      </c>
      <c r="S333" s="13">
        <v>5</v>
      </c>
      <c r="T333" s="13">
        <v>2</v>
      </c>
      <c r="U333" s="13">
        <v>22</v>
      </c>
    </row>
    <row r="334" spans="1:21">
      <c r="A334" t="s">
        <v>476</v>
      </c>
      <c r="C334" s="7">
        <v>6</v>
      </c>
      <c r="D334" s="7">
        <v>6</v>
      </c>
      <c r="E334" s="7"/>
      <c r="F334" s="7"/>
      <c r="G334" s="7">
        <v>8</v>
      </c>
      <c r="H334" s="7"/>
      <c r="I334" s="7">
        <v>20</v>
      </c>
      <c r="M334" s="28" t="s">
        <v>476</v>
      </c>
      <c r="N334" s="28"/>
      <c r="O334" s="34">
        <v>6</v>
      </c>
      <c r="P334" s="34">
        <v>6</v>
      </c>
      <c r="Q334" s="34"/>
      <c r="R334" s="34"/>
      <c r="S334" s="34">
        <v>8</v>
      </c>
      <c r="T334" s="34"/>
      <c r="U334" s="34">
        <v>20</v>
      </c>
    </row>
    <row r="335" spans="1:21">
      <c r="B335" t="s">
        <v>1204</v>
      </c>
      <c r="C335" s="7"/>
      <c r="D335" s="7"/>
      <c r="E335" s="7"/>
      <c r="F335" s="7"/>
      <c r="G335" s="7">
        <v>2</v>
      </c>
      <c r="H335" s="7"/>
      <c r="I335" s="7">
        <v>2</v>
      </c>
      <c r="N335" t="s">
        <v>1204</v>
      </c>
      <c r="O335" s="13"/>
      <c r="P335" s="13"/>
      <c r="Q335" s="13"/>
      <c r="R335" s="13"/>
      <c r="S335" s="13">
        <v>2</v>
      </c>
      <c r="T335" s="13"/>
      <c r="U335" s="13">
        <v>2</v>
      </c>
    </row>
    <row r="336" spans="1:21">
      <c r="B336" t="s">
        <v>1189</v>
      </c>
      <c r="C336" s="7">
        <v>6</v>
      </c>
      <c r="D336" s="7">
        <v>6</v>
      </c>
      <c r="E336" s="7"/>
      <c r="F336" s="7"/>
      <c r="G336" s="7">
        <v>6</v>
      </c>
      <c r="H336" s="7"/>
      <c r="I336" s="7">
        <v>18</v>
      </c>
      <c r="N336" t="s">
        <v>1189</v>
      </c>
      <c r="O336" s="13">
        <v>6</v>
      </c>
      <c r="P336" s="13">
        <v>6</v>
      </c>
      <c r="Q336" s="13"/>
      <c r="R336" s="13"/>
      <c r="S336" s="13">
        <v>6</v>
      </c>
      <c r="T336" s="13"/>
      <c r="U336" s="13">
        <v>18</v>
      </c>
    </row>
    <row r="337" spans="1:21">
      <c r="A337" t="s">
        <v>473</v>
      </c>
      <c r="C337" s="7">
        <v>2</v>
      </c>
      <c r="D337" s="7">
        <v>1</v>
      </c>
      <c r="E337" s="7">
        <v>2</v>
      </c>
      <c r="F337" s="7">
        <v>5</v>
      </c>
      <c r="G337" s="7">
        <v>6</v>
      </c>
      <c r="H337" s="7">
        <v>4</v>
      </c>
      <c r="I337" s="7">
        <v>20</v>
      </c>
      <c r="M337" s="28" t="s">
        <v>473</v>
      </c>
      <c r="N337" s="28"/>
      <c r="O337" s="34">
        <v>2</v>
      </c>
      <c r="P337" s="34">
        <v>1</v>
      </c>
      <c r="Q337" s="34">
        <v>2</v>
      </c>
      <c r="R337" s="34">
        <v>5</v>
      </c>
      <c r="S337" s="34">
        <v>6</v>
      </c>
      <c r="T337" s="34">
        <v>4</v>
      </c>
      <c r="U337" s="34">
        <v>20</v>
      </c>
    </row>
    <row r="338" spans="1:21">
      <c r="B338" t="s">
        <v>79</v>
      </c>
      <c r="C338" s="7"/>
      <c r="D338" s="7"/>
      <c r="E338" s="7"/>
      <c r="F338" s="7">
        <v>1</v>
      </c>
      <c r="G338" s="7"/>
      <c r="H338" s="7"/>
      <c r="I338" s="7">
        <v>1</v>
      </c>
      <c r="N338" t="s">
        <v>79</v>
      </c>
      <c r="O338" s="13"/>
      <c r="P338" s="13"/>
      <c r="Q338" s="13"/>
      <c r="R338" s="13">
        <v>1</v>
      </c>
      <c r="S338" s="13"/>
      <c r="T338" s="13"/>
      <c r="U338" s="13">
        <v>1</v>
      </c>
    </row>
    <row r="339" spans="1:21">
      <c r="B339" t="s">
        <v>1244</v>
      </c>
      <c r="C339" s="7"/>
      <c r="D339" s="7"/>
      <c r="E339" s="7">
        <v>1</v>
      </c>
      <c r="F339" s="7"/>
      <c r="G339" s="7"/>
      <c r="H339" s="7"/>
      <c r="I339" s="7">
        <v>1</v>
      </c>
      <c r="N339" t="s">
        <v>1244</v>
      </c>
      <c r="O339" s="13"/>
      <c r="P339" s="13"/>
      <c r="Q339" s="13">
        <v>1</v>
      </c>
      <c r="R339" s="13"/>
      <c r="S339" s="13"/>
      <c r="T339" s="13"/>
      <c r="U339" s="13">
        <v>1</v>
      </c>
    </row>
    <row r="340" spans="1:21">
      <c r="B340" t="s">
        <v>1243</v>
      </c>
      <c r="C340" s="7"/>
      <c r="D340" s="7"/>
      <c r="E340" s="7"/>
      <c r="F340" s="7">
        <v>1</v>
      </c>
      <c r="G340" s="7"/>
      <c r="H340" s="7"/>
      <c r="I340" s="7">
        <v>1</v>
      </c>
      <c r="N340" t="s">
        <v>1243</v>
      </c>
      <c r="O340" s="13"/>
      <c r="P340" s="13"/>
      <c r="Q340" s="13"/>
      <c r="R340" s="13">
        <v>1</v>
      </c>
      <c r="S340" s="13"/>
      <c r="T340" s="13"/>
      <c r="U340" s="13">
        <v>1</v>
      </c>
    </row>
    <row r="341" spans="1:21">
      <c r="B341" t="s">
        <v>292</v>
      </c>
      <c r="C341" s="7"/>
      <c r="D341" s="7"/>
      <c r="E341" s="7"/>
      <c r="F341" s="7">
        <v>1</v>
      </c>
      <c r="G341" s="7"/>
      <c r="H341" s="7"/>
      <c r="I341" s="7">
        <v>1</v>
      </c>
      <c r="N341" t="s">
        <v>292</v>
      </c>
      <c r="O341" s="13"/>
      <c r="P341" s="13"/>
      <c r="Q341" s="13"/>
      <c r="R341" s="13">
        <v>1</v>
      </c>
      <c r="S341" s="13"/>
      <c r="T341" s="13"/>
      <c r="U341" s="13">
        <v>1</v>
      </c>
    </row>
    <row r="342" spans="1:21">
      <c r="B342" t="s">
        <v>1258</v>
      </c>
      <c r="C342" s="7"/>
      <c r="D342" s="7"/>
      <c r="E342" s="7"/>
      <c r="F342" s="7"/>
      <c r="G342" s="7">
        <v>2</v>
      </c>
      <c r="H342" s="7"/>
      <c r="I342" s="7">
        <v>2</v>
      </c>
      <c r="N342" t="s">
        <v>1258</v>
      </c>
      <c r="O342" s="13"/>
      <c r="P342" s="13"/>
      <c r="Q342" s="13"/>
      <c r="R342" s="13"/>
      <c r="S342" s="13">
        <v>2</v>
      </c>
      <c r="T342" s="13"/>
      <c r="U342" s="13">
        <v>2</v>
      </c>
    </row>
    <row r="343" spans="1:21">
      <c r="B343" t="s">
        <v>1167</v>
      </c>
      <c r="C343" s="7">
        <v>2</v>
      </c>
      <c r="D343" s="7"/>
      <c r="E343" s="7">
        <v>1</v>
      </c>
      <c r="F343" s="7"/>
      <c r="G343" s="7">
        <v>2</v>
      </c>
      <c r="H343" s="7"/>
      <c r="I343" s="7">
        <v>5</v>
      </c>
      <c r="N343" t="s">
        <v>1167</v>
      </c>
      <c r="O343" s="13">
        <v>2</v>
      </c>
      <c r="P343" s="13"/>
      <c r="Q343" s="13">
        <v>1</v>
      </c>
      <c r="R343" s="13"/>
      <c r="S343" s="13">
        <v>2</v>
      </c>
      <c r="T343" s="13"/>
      <c r="U343" s="13">
        <v>5</v>
      </c>
    </row>
    <row r="344" spans="1:21">
      <c r="B344" t="s">
        <v>1203</v>
      </c>
      <c r="C344" s="7"/>
      <c r="D344" s="7"/>
      <c r="E344" s="7"/>
      <c r="F344" s="7"/>
      <c r="G344" s="7"/>
      <c r="H344" s="7">
        <v>1</v>
      </c>
      <c r="I344" s="7">
        <v>1</v>
      </c>
      <c r="N344" t="s">
        <v>1203</v>
      </c>
      <c r="O344" s="13"/>
      <c r="P344" s="13"/>
      <c r="Q344" s="13"/>
      <c r="R344" s="13"/>
      <c r="S344" s="13"/>
      <c r="T344" s="13">
        <v>1</v>
      </c>
      <c r="U344" s="13">
        <v>1</v>
      </c>
    </row>
    <row r="345" spans="1:21">
      <c r="B345" t="s">
        <v>1210</v>
      </c>
      <c r="C345" s="7"/>
      <c r="D345" s="7"/>
      <c r="E345" s="7"/>
      <c r="F345" s="7">
        <v>1</v>
      </c>
      <c r="G345" s="7"/>
      <c r="H345" s="7"/>
      <c r="I345" s="7">
        <v>1</v>
      </c>
      <c r="N345" t="s">
        <v>1210</v>
      </c>
      <c r="O345" s="13"/>
      <c r="P345" s="13"/>
      <c r="Q345" s="13"/>
      <c r="R345" s="13">
        <v>1</v>
      </c>
      <c r="S345" s="13"/>
      <c r="T345" s="13"/>
      <c r="U345" s="13">
        <v>1</v>
      </c>
    </row>
    <row r="346" spans="1:21">
      <c r="B346" t="s">
        <v>1171</v>
      </c>
      <c r="C346" s="7"/>
      <c r="D346" s="7"/>
      <c r="E346" s="7"/>
      <c r="F346" s="7">
        <v>1</v>
      </c>
      <c r="G346" s="7"/>
      <c r="H346" s="7"/>
      <c r="I346" s="7">
        <v>1</v>
      </c>
      <c r="N346" t="s">
        <v>1171</v>
      </c>
      <c r="O346" s="13"/>
      <c r="P346" s="13"/>
      <c r="Q346" s="13"/>
      <c r="R346" s="13">
        <v>1</v>
      </c>
      <c r="S346" s="13"/>
      <c r="T346" s="13"/>
      <c r="U346" s="13">
        <v>1</v>
      </c>
    </row>
    <row r="347" spans="1:21">
      <c r="B347" t="s">
        <v>1173</v>
      </c>
      <c r="C347" s="7"/>
      <c r="D347" s="7">
        <v>1</v>
      </c>
      <c r="E347" s="7"/>
      <c r="F347" s="7"/>
      <c r="G347" s="7"/>
      <c r="H347" s="7"/>
      <c r="I347" s="7">
        <v>1</v>
      </c>
      <c r="N347" t="s">
        <v>1173</v>
      </c>
      <c r="O347" s="13"/>
      <c r="P347" s="13">
        <v>1</v>
      </c>
      <c r="Q347" s="13"/>
      <c r="R347" s="13"/>
      <c r="S347" s="13"/>
      <c r="T347" s="13"/>
      <c r="U347" s="13">
        <v>1</v>
      </c>
    </row>
    <row r="348" spans="1:21">
      <c r="B348" t="s">
        <v>1201</v>
      </c>
      <c r="C348" s="7"/>
      <c r="D348" s="7"/>
      <c r="E348" s="7"/>
      <c r="F348" s="7"/>
      <c r="G348" s="7"/>
      <c r="H348" s="7">
        <v>2</v>
      </c>
      <c r="I348" s="7">
        <v>2</v>
      </c>
      <c r="N348" t="s">
        <v>1201</v>
      </c>
      <c r="O348" s="13"/>
      <c r="P348" s="13"/>
      <c r="Q348" s="13"/>
      <c r="R348" s="13"/>
      <c r="S348" s="13"/>
      <c r="T348" s="13">
        <v>2</v>
      </c>
      <c r="U348" s="13">
        <v>2</v>
      </c>
    </row>
    <row r="349" spans="1:21">
      <c r="B349" t="s">
        <v>1189</v>
      </c>
      <c r="C349" s="7"/>
      <c r="D349" s="7"/>
      <c r="E349" s="7"/>
      <c r="F349" s="7"/>
      <c r="G349" s="7"/>
      <c r="H349" s="7">
        <v>1</v>
      </c>
      <c r="I349" s="7">
        <v>1</v>
      </c>
      <c r="N349" t="s">
        <v>1189</v>
      </c>
      <c r="O349" s="13"/>
      <c r="P349" s="13"/>
      <c r="Q349" s="13"/>
      <c r="R349" s="13"/>
      <c r="S349" s="13"/>
      <c r="T349" s="13">
        <v>1</v>
      </c>
      <c r="U349" s="13">
        <v>1</v>
      </c>
    </row>
    <row r="350" spans="1:21">
      <c r="B350" t="s">
        <v>1202</v>
      </c>
      <c r="C350" s="7"/>
      <c r="D350" s="7"/>
      <c r="E350" s="7"/>
      <c r="F350" s="7"/>
      <c r="G350" s="7">
        <v>2</v>
      </c>
      <c r="H350" s="7"/>
      <c r="I350" s="7">
        <v>2</v>
      </c>
      <c r="N350" t="s">
        <v>1202</v>
      </c>
      <c r="O350" s="13"/>
      <c r="P350" s="13"/>
      <c r="Q350" s="13"/>
      <c r="R350" s="13"/>
      <c r="S350" s="13">
        <v>2</v>
      </c>
      <c r="T350" s="13"/>
      <c r="U350" s="13">
        <v>2</v>
      </c>
    </row>
    <row r="351" spans="1:21">
      <c r="A351" t="s">
        <v>292</v>
      </c>
      <c r="C351" s="7"/>
      <c r="D351" s="7"/>
      <c r="E351" s="7"/>
      <c r="F351" s="7">
        <v>11</v>
      </c>
      <c r="G351" s="7">
        <v>4</v>
      </c>
      <c r="H351" s="7">
        <v>2</v>
      </c>
      <c r="I351" s="7">
        <v>17</v>
      </c>
      <c r="M351" s="28" t="s">
        <v>292</v>
      </c>
      <c r="N351" s="28"/>
      <c r="O351" s="34"/>
      <c r="P351" s="34"/>
      <c r="Q351" s="34"/>
      <c r="R351" s="34">
        <v>11</v>
      </c>
      <c r="S351" s="34">
        <v>4</v>
      </c>
      <c r="T351" s="34">
        <v>2</v>
      </c>
      <c r="U351" s="34">
        <v>17</v>
      </c>
    </row>
    <row r="352" spans="1:21">
      <c r="B352" t="s">
        <v>292</v>
      </c>
      <c r="C352" s="7"/>
      <c r="D352" s="7"/>
      <c r="E352" s="7"/>
      <c r="F352" s="7">
        <v>11</v>
      </c>
      <c r="G352" s="7">
        <v>4</v>
      </c>
      <c r="H352" s="7">
        <v>2</v>
      </c>
      <c r="I352" s="7">
        <v>17</v>
      </c>
      <c r="N352" t="s">
        <v>292</v>
      </c>
      <c r="O352" s="13"/>
      <c r="P352" s="13"/>
      <c r="Q352" s="13"/>
      <c r="R352" s="13">
        <v>11</v>
      </c>
      <c r="S352" s="13">
        <v>4</v>
      </c>
      <c r="T352" s="13">
        <v>2</v>
      </c>
      <c r="U352" s="13">
        <v>17</v>
      </c>
    </row>
    <row r="353" spans="1:21">
      <c r="A353" t="s">
        <v>469</v>
      </c>
      <c r="C353" s="7"/>
      <c r="D353" s="7"/>
      <c r="E353" s="7"/>
      <c r="F353" s="7">
        <v>6</v>
      </c>
      <c r="G353" s="7">
        <v>11</v>
      </c>
      <c r="H353" s="7"/>
      <c r="I353" s="7">
        <v>17</v>
      </c>
      <c r="M353" s="28" t="s">
        <v>469</v>
      </c>
      <c r="N353" s="28"/>
      <c r="O353" s="34"/>
      <c r="P353" s="34"/>
      <c r="Q353" s="34"/>
      <c r="R353" s="34">
        <v>6</v>
      </c>
      <c r="S353" s="34">
        <v>11</v>
      </c>
      <c r="T353" s="34"/>
      <c r="U353" s="34">
        <v>17</v>
      </c>
    </row>
    <row r="354" spans="1:21">
      <c r="B354" t="s">
        <v>1239</v>
      </c>
      <c r="C354" s="7"/>
      <c r="D354" s="7"/>
      <c r="E354" s="7"/>
      <c r="F354" s="7">
        <v>1</v>
      </c>
      <c r="G354" s="7">
        <v>1</v>
      </c>
      <c r="H354" s="7"/>
      <c r="I354" s="7">
        <v>2</v>
      </c>
      <c r="N354" t="s">
        <v>1239</v>
      </c>
      <c r="O354" s="13"/>
      <c r="P354" s="13"/>
      <c r="Q354" s="13"/>
      <c r="R354" s="13">
        <v>1</v>
      </c>
      <c r="S354" s="13">
        <v>1</v>
      </c>
      <c r="T354" s="13"/>
      <c r="U354" s="13">
        <v>2</v>
      </c>
    </row>
    <row r="355" spans="1:21">
      <c r="B355" t="s">
        <v>1189</v>
      </c>
      <c r="C355" s="7"/>
      <c r="D355" s="7"/>
      <c r="E355" s="7"/>
      <c r="F355" s="7">
        <v>5</v>
      </c>
      <c r="G355" s="7">
        <v>10</v>
      </c>
      <c r="H355" s="7"/>
      <c r="I355" s="7">
        <v>15</v>
      </c>
      <c r="N355" t="s">
        <v>1189</v>
      </c>
      <c r="O355" s="13"/>
      <c r="P355" s="13"/>
      <c r="Q355" s="13"/>
      <c r="R355" s="13">
        <v>5</v>
      </c>
      <c r="S355" s="13">
        <v>10</v>
      </c>
      <c r="T355" s="13"/>
      <c r="U355" s="13">
        <v>15</v>
      </c>
    </row>
    <row r="356" spans="1:21">
      <c r="A356" t="s">
        <v>350</v>
      </c>
      <c r="C356" s="7">
        <v>3</v>
      </c>
      <c r="D356" s="7">
        <v>3</v>
      </c>
      <c r="E356" s="7">
        <v>4</v>
      </c>
      <c r="F356" s="7">
        <v>3</v>
      </c>
      <c r="G356" s="7"/>
      <c r="H356" s="7">
        <v>3</v>
      </c>
      <c r="I356" s="7">
        <v>16</v>
      </c>
      <c r="M356" s="28" t="s">
        <v>350</v>
      </c>
      <c r="N356" s="28"/>
      <c r="O356" s="34">
        <v>3</v>
      </c>
      <c r="P356" s="34">
        <v>3</v>
      </c>
      <c r="Q356" s="34">
        <v>4</v>
      </c>
      <c r="R356" s="34">
        <v>3</v>
      </c>
      <c r="S356" s="34"/>
      <c r="T356" s="34">
        <v>3</v>
      </c>
      <c r="U356" s="34">
        <v>16</v>
      </c>
    </row>
    <row r="357" spans="1:21">
      <c r="B357" t="s">
        <v>1179</v>
      </c>
      <c r="C357" s="7">
        <v>3</v>
      </c>
      <c r="D357" s="7">
        <v>3</v>
      </c>
      <c r="E357" s="7">
        <v>3</v>
      </c>
      <c r="F357" s="7">
        <v>3</v>
      </c>
      <c r="G357" s="7"/>
      <c r="H357" s="7">
        <v>3</v>
      </c>
      <c r="I357" s="7">
        <v>15</v>
      </c>
      <c r="N357" t="s">
        <v>1179</v>
      </c>
      <c r="O357" s="13">
        <v>3</v>
      </c>
      <c r="P357" s="13">
        <v>3</v>
      </c>
      <c r="Q357" s="13">
        <v>3</v>
      </c>
      <c r="R357" s="13">
        <v>3</v>
      </c>
      <c r="S357" s="13"/>
      <c r="T357" s="13">
        <v>3</v>
      </c>
      <c r="U357" s="13">
        <v>15</v>
      </c>
    </row>
    <row r="358" spans="1:21">
      <c r="B358" t="s">
        <v>1150</v>
      </c>
      <c r="C358" s="7"/>
      <c r="D358" s="7"/>
      <c r="E358" s="7">
        <v>1</v>
      </c>
      <c r="F358" s="7"/>
      <c r="G358" s="7"/>
      <c r="H358" s="7"/>
      <c r="I358" s="7">
        <v>1</v>
      </c>
      <c r="N358" t="s">
        <v>1150</v>
      </c>
      <c r="O358" s="13"/>
      <c r="P358" s="13"/>
      <c r="Q358" s="13">
        <v>1</v>
      </c>
      <c r="R358" s="13"/>
      <c r="S358" s="13"/>
      <c r="T358" s="13"/>
      <c r="U358" s="13">
        <v>1</v>
      </c>
    </row>
    <row r="359" spans="1:21">
      <c r="A359" t="s">
        <v>529</v>
      </c>
      <c r="C359" s="7"/>
      <c r="D359" s="7">
        <v>5</v>
      </c>
      <c r="E359" s="7">
        <v>3</v>
      </c>
      <c r="F359" s="7">
        <v>5</v>
      </c>
      <c r="G359" s="7"/>
      <c r="H359" s="7"/>
      <c r="I359" s="7">
        <v>13</v>
      </c>
      <c r="M359" s="28" t="s">
        <v>529</v>
      </c>
      <c r="N359" s="28"/>
      <c r="O359" s="34"/>
      <c r="P359" s="34">
        <v>5</v>
      </c>
      <c r="Q359" s="34">
        <v>3</v>
      </c>
      <c r="R359" s="34">
        <v>5</v>
      </c>
      <c r="S359" s="34"/>
      <c r="T359" s="34"/>
      <c r="U359" s="34">
        <v>13</v>
      </c>
    </row>
    <row r="360" spans="1:21">
      <c r="B360" t="s">
        <v>1223</v>
      </c>
      <c r="C360" s="7"/>
      <c r="D360" s="7"/>
      <c r="E360" s="7"/>
      <c r="F360" s="7">
        <v>1</v>
      </c>
      <c r="G360" s="7"/>
      <c r="H360" s="7"/>
      <c r="I360" s="7">
        <v>1</v>
      </c>
      <c r="N360" t="s">
        <v>1223</v>
      </c>
      <c r="O360" s="13"/>
      <c r="P360" s="13"/>
      <c r="Q360" s="13"/>
      <c r="R360" s="13">
        <v>1</v>
      </c>
      <c r="S360" s="13"/>
      <c r="T360" s="13"/>
      <c r="U360" s="13">
        <v>1</v>
      </c>
    </row>
    <row r="361" spans="1:21">
      <c r="B361" t="s">
        <v>1238</v>
      </c>
      <c r="C361" s="7"/>
      <c r="D361" s="7">
        <v>1</v>
      </c>
      <c r="E361" s="7"/>
      <c r="F361" s="7">
        <v>1</v>
      </c>
      <c r="G361" s="7"/>
      <c r="H361" s="7"/>
      <c r="I361" s="7">
        <v>2</v>
      </c>
      <c r="N361" t="s">
        <v>1238</v>
      </c>
      <c r="O361" s="13"/>
      <c r="P361" s="13">
        <v>1</v>
      </c>
      <c r="Q361" s="13"/>
      <c r="R361" s="13">
        <v>1</v>
      </c>
      <c r="S361" s="13"/>
      <c r="T361" s="13"/>
      <c r="U361" s="13">
        <v>2</v>
      </c>
    </row>
    <row r="362" spans="1:21">
      <c r="B362" t="s">
        <v>1237</v>
      </c>
      <c r="C362" s="7"/>
      <c r="D362" s="7">
        <v>4</v>
      </c>
      <c r="E362" s="7">
        <v>3</v>
      </c>
      <c r="F362" s="7">
        <v>3</v>
      </c>
      <c r="G362" s="7"/>
      <c r="H362" s="7"/>
      <c r="I362" s="7">
        <v>10</v>
      </c>
      <c r="N362" t="s">
        <v>1237</v>
      </c>
      <c r="O362" s="13"/>
      <c r="P362" s="13">
        <v>4</v>
      </c>
      <c r="Q362" s="13">
        <v>3</v>
      </c>
      <c r="R362" s="13">
        <v>3</v>
      </c>
      <c r="S362" s="13"/>
      <c r="T362" s="13"/>
      <c r="U362" s="13">
        <v>10</v>
      </c>
    </row>
    <row r="363" spans="1:21">
      <c r="A363" t="s">
        <v>135</v>
      </c>
      <c r="C363" s="7">
        <v>5</v>
      </c>
      <c r="D363" s="7">
        <v>2</v>
      </c>
      <c r="E363" s="7"/>
      <c r="F363" s="7">
        <v>2</v>
      </c>
      <c r="G363" s="7">
        <v>4</v>
      </c>
      <c r="H363" s="7"/>
      <c r="I363" s="7">
        <v>13</v>
      </c>
      <c r="M363" s="28" t="s">
        <v>135</v>
      </c>
      <c r="N363" s="28"/>
      <c r="O363" s="34">
        <v>5</v>
      </c>
      <c r="P363" s="34">
        <v>2</v>
      </c>
      <c r="Q363" s="34"/>
      <c r="R363" s="34">
        <v>2</v>
      </c>
      <c r="S363" s="34">
        <v>4</v>
      </c>
      <c r="T363" s="34"/>
      <c r="U363" s="34">
        <v>13</v>
      </c>
    </row>
    <row r="364" spans="1:21">
      <c r="B364" t="s">
        <v>1196</v>
      </c>
      <c r="C364" s="7">
        <v>2</v>
      </c>
      <c r="D364" s="7"/>
      <c r="E364" s="7"/>
      <c r="F364" s="7"/>
      <c r="G364" s="7">
        <v>1</v>
      </c>
      <c r="H364" s="7"/>
      <c r="I364" s="7">
        <v>3</v>
      </c>
      <c r="N364" t="s">
        <v>1196</v>
      </c>
      <c r="O364" s="13">
        <v>2</v>
      </c>
      <c r="P364" s="13"/>
      <c r="Q364" s="13"/>
      <c r="R364" s="13"/>
      <c r="S364" s="13">
        <v>1</v>
      </c>
      <c r="T364" s="13"/>
      <c r="U364" s="13">
        <v>3</v>
      </c>
    </row>
    <row r="365" spans="1:21">
      <c r="B365" t="s">
        <v>1204</v>
      </c>
      <c r="C365" s="7">
        <v>1</v>
      </c>
      <c r="D365" s="7">
        <v>1</v>
      </c>
      <c r="E365" s="7"/>
      <c r="F365" s="7">
        <v>2</v>
      </c>
      <c r="G365" s="7"/>
      <c r="H365" s="7"/>
      <c r="I365" s="7">
        <v>4</v>
      </c>
      <c r="N365" t="s">
        <v>1204</v>
      </c>
      <c r="O365" s="13">
        <v>1</v>
      </c>
      <c r="P365" s="13">
        <v>1</v>
      </c>
      <c r="Q365" s="13"/>
      <c r="R365" s="13">
        <v>2</v>
      </c>
      <c r="S365" s="13"/>
      <c r="T365" s="13"/>
      <c r="U365" s="13">
        <v>4</v>
      </c>
    </row>
    <row r="366" spans="1:21">
      <c r="B366" t="s">
        <v>1177</v>
      </c>
      <c r="C366" s="7">
        <v>1</v>
      </c>
      <c r="D366" s="7"/>
      <c r="E366" s="7"/>
      <c r="F366" s="7"/>
      <c r="G366" s="7"/>
      <c r="H366" s="7"/>
      <c r="I366" s="7">
        <v>1</v>
      </c>
      <c r="N366" t="s">
        <v>1177</v>
      </c>
      <c r="O366" s="13">
        <v>1</v>
      </c>
      <c r="P366" s="13"/>
      <c r="Q366" s="13"/>
      <c r="R366" s="13"/>
      <c r="S366" s="13"/>
      <c r="T366" s="13"/>
      <c r="U366" s="13">
        <v>1</v>
      </c>
    </row>
    <row r="367" spans="1:21">
      <c r="B367" t="s">
        <v>1218</v>
      </c>
      <c r="C367" s="7">
        <v>1</v>
      </c>
      <c r="D367" s="7">
        <v>1</v>
      </c>
      <c r="E367" s="7"/>
      <c r="F367" s="7"/>
      <c r="G367" s="7">
        <v>2</v>
      </c>
      <c r="H367" s="7"/>
      <c r="I367" s="7">
        <v>4</v>
      </c>
      <c r="N367" t="s">
        <v>1218</v>
      </c>
      <c r="O367" s="13">
        <v>1</v>
      </c>
      <c r="P367" s="13">
        <v>1</v>
      </c>
      <c r="Q367" s="13"/>
      <c r="R367" s="13"/>
      <c r="S367" s="13">
        <v>2</v>
      </c>
      <c r="T367" s="13"/>
      <c r="U367" s="13">
        <v>4</v>
      </c>
    </row>
    <row r="368" spans="1:21">
      <c r="B368" t="s">
        <v>1195</v>
      </c>
      <c r="C368" s="7"/>
      <c r="D368" s="7"/>
      <c r="E368" s="7"/>
      <c r="F368" s="7"/>
      <c r="G368" s="7">
        <v>1</v>
      </c>
      <c r="H368" s="7"/>
      <c r="I368" s="7">
        <v>1</v>
      </c>
      <c r="N368" t="s">
        <v>1195</v>
      </c>
      <c r="O368" s="13"/>
      <c r="P368" s="13"/>
      <c r="Q368" s="13"/>
      <c r="R368" s="13"/>
      <c r="S368" s="13">
        <v>1</v>
      </c>
      <c r="T368" s="13"/>
      <c r="U368" s="13">
        <v>1</v>
      </c>
    </row>
    <row r="369" spans="1:21">
      <c r="A369" t="s">
        <v>347</v>
      </c>
      <c r="C369" s="7"/>
      <c r="D369" s="7"/>
      <c r="E369" s="7"/>
      <c r="F369" s="7">
        <v>5</v>
      </c>
      <c r="G369" s="7">
        <v>5</v>
      </c>
      <c r="H369" s="7">
        <v>3</v>
      </c>
      <c r="I369" s="7">
        <v>13</v>
      </c>
      <c r="M369" s="28" t="s">
        <v>347</v>
      </c>
      <c r="N369" s="28"/>
      <c r="O369" s="34"/>
      <c r="P369" s="34"/>
      <c r="Q369" s="34"/>
      <c r="R369" s="34">
        <v>5</v>
      </c>
      <c r="S369" s="34">
        <v>5</v>
      </c>
      <c r="T369" s="34">
        <v>3</v>
      </c>
      <c r="U369" s="34">
        <v>13</v>
      </c>
    </row>
    <row r="370" spans="1:21">
      <c r="B370" t="s">
        <v>347</v>
      </c>
      <c r="C370" s="7"/>
      <c r="D370" s="7"/>
      <c r="E370" s="7"/>
      <c r="F370" s="7">
        <v>3</v>
      </c>
      <c r="G370" s="7">
        <v>2</v>
      </c>
      <c r="H370" s="7">
        <v>2</v>
      </c>
      <c r="I370" s="7">
        <v>7</v>
      </c>
      <c r="N370" t="s">
        <v>347</v>
      </c>
      <c r="O370" s="13"/>
      <c r="P370" s="13"/>
      <c r="Q370" s="13"/>
      <c r="R370" s="13">
        <v>3</v>
      </c>
      <c r="S370" s="13">
        <v>2</v>
      </c>
      <c r="T370" s="13">
        <v>2</v>
      </c>
      <c r="U370" s="13">
        <v>7</v>
      </c>
    </row>
    <row r="371" spans="1:21">
      <c r="B371" t="s">
        <v>1256</v>
      </c>
      <c r="C371" s="7"/>
      <c r="D371" s="7"/>
      <c r="E371" s="7"/>
      <c r="F371" s="7"/>
      <c r="G371" s="7">
        <v>1</v>
      </c>
      <c r="H371" s="7"/>
      <c r="I371" s="7">
        <v>1</v>
      </c>
      <c r="N371" t="s">
        <v>1256</v>
      </c>
      <c r="O371" s="13"/>
      <c r="P371" s="13"/>
      <c r="Q371" s="13"/>
      <c r="R371" s="13"/>
      <c r="S371" s="13">
        <v>1</v>
      </c>
      <c r="T371" s="13"/>
      <c r="U371" s="13">
        <v>1</v>
      </c>
    </row>
    <row r="372" spans="1:21">
      <c r="B372" t="s">
        <v>1254</v>
      </c>
      <c r="C372" s="7"/>
      <c r="D372" s="7"/>
      <c r="E372" s="7"/>
      <c r="F372" s="7">
        <v>2</v>
      </c>
      <c r="G372" s="7">
        <v>1</v>
      </c>
      <c r="H372" s="7">
        <v>1</v>
      </c>
      <c r="I372" s="7">
        <v>4</v>
      </c>
      <c r="N372" t="s">
        <v>1254</v>
      </c>
      <c r="O372" s="13"/>
      <c r="P372" s="13"/>
      <c r="Q372" s="13"/>
      <c r="R372" s="13">
        <v>2</v>
      </c>
      <c r="S372" s="13">
        <v>1</v>
      </c>
      <c r="T372" s="13">
        <v>1</v>
      </c>
      <c r="U372" s="13">
        <v>4</v>
      </c>
    </row>
    <row r="373" spans="1:21">
      <c r="B373" t="s">
        <v>1237</v>
      </c>
      <c r="C373" s="7"/>
      <c r="D373" s="7"/>
      <c r="E373" s="7"/>
      <c r="F373" s="7"/>
      <c r="G373" s="7">
        <v>1</v>
      </c>
      <c r="H373" s="7"/>
      <c r="I373" s="7">
        <v>1</v>
      </c>
      <c r="N373" t="s">
        <v>1237</v>
      </c>
      <c r="O373" s="13"/>
      <c r="P373" s="13"/>
      <c r="Q373" s="13"/>
      <c r="R373" s="13"/>
      <c r="S373" s="13">
        <v>1</v>
      </c>
      <c r="T373" s="13"/>
      <c r="U373" s="13">
        <v>1</v>
      </c>
    </row>
    <row r="374" spans="1:21">
      <c r="A374" t="s">
        <v>1182</v>
      </c>
      <c r="C374" s="7">
        <v>5</v>
      </c>
      <c r="D374" s="7">
        <v>3</v>
      </c>
      <c r="E374" s="7">
        <v>1</v>
      </c>
      <c r="F374" s="7"/>
      <c r="G374" s="7">
        <v>1</v>
      </c>
      <c r="H374" s="7">
        <v>2</v>
      </c>
      <c r="I374" s="7">
        <v>12</v>
      </c>
      <c r="M374" s="28" t="s">
        <v>1182</v>
      </c>
      <c r="N374" s="28"/>
      <c r="O374" s="34">
        <v>5</v>
      </c>
      <c r="P374" s="34">
        <v>3</v>
      </c>
      <c r="Q374" s="34">
        <v>1</v>
      </c>
      <c r="R374" s="34"/>
      <c r="S374" s="34">
        <v>1</v>
      </c>
      <c r="T374" s="34">
        <v>2</v>
      </c>
      <c r="U374" s="34">
        <v>12</v>
      </c>
    </row>
    <row r="375" spans="1:21">
      <c r="B375" t="s">
        <v>1189</v>
      </c>
      <c r="C375" s="7">
        <v>5</v>
      </c>
      <c r="D375" s="7">
        <v>3</v>
      </c>
      <c r="E375" s="7">
        <v>1</v>
      </c>
      <c r="F375" s="7"/>
      <c r="G375" s="7">
        <v>1</v>
      </c>
      <c r="H375" s="7">
        <v>2</v>
      </c>
      <c r="I375" s="7">
        <v>12</v>
      </c>
      <c r="N375" t="s">
        <v>1189</v>
      </c>
      <c r="O375" s="13">
        <v>5</v>
      </c>
      <c r="P375" s="13">
        <v>3</v>
      </c>
      <c r="Q375" s="13">
        <v>1</v>
      </c>
      <c r="R375" s="13"/>
      <c r="S375" s="13">
        <v>1</v>
      </c>
      <c r="T375" s="13">
        <v>2</v>
      </c>
      <c r="U375" s="13">
        <v>12</v>
      </c>
    </row>
    <row r="376" spans="1:21">
      <c r="A376" t="s">
        <v>344</v>
      </c>
      <c r="C376" s="7"/>
      <c r="D376" s="7">
        <v>1</v>
      </c>
      <c r="E376" s="7">
        <v>2</v>
      </c>
      <c r="F376" s="7">
        <v>2</v>
      </c>
      <c r="G376" s="7">
        <v>3</v>
      </c>
      <c r="H376" s="7">
        <v>1</v>
      </c>
      <c r="I376" s="7">
        <v>9</v>
      </c>
      <c r="M376" s="28" t="s">
        <v>344</v>
      </c>
      <c r="N376" s="28"/>
      <c r="O376" s="34"/>
      <c r="P376" s="34">
        <v>1</v>
      </c>
      <c r="Q376" s="34">
        <v>2</v>
      </c>
      <c r="R376" s="34">
        <v>2</v>
      </c>
      <c r="S376" s="34">
        <v>3</v>
      </c>
      <c r="T376" s="34">
        <v>1</v>
      </c>
      <c r="U376" s="34">
        <v>9</v>
      </c>
    </row>
    <row r="377" spans="1:21">
      <c r="B377" t="s">
        <v>1259</v>
      </c>
      <c r="C377" s="7"/>
      <c r="D377" s="7"/>
      <c r="E377" s="7"/>
      <c r="F377" s="7"/>
      <c r="G377" s="7">
        <v>1</v>
      </c>
      <c r="H377" s="7"/>
      <c r="I377" s="7">
        <v>1</v>
      </c>
      <c r="N377" t="s">
        <v>1259</v>
      </c>
      <c r="O377" s="13"/>
      <c r="P377" s="13"/>
      <c r="Q377" s="13"/>
      <c r="R377" s="13"/>
      <c r="S377" s="13">
        <v>1</v>
      </c>
      <c r="T377" s="13"/>
      <c r="U377" s="13">
        <v>1</v>
      </c>
    </row>
    <row r="378" spans="1:21">
      <c r="B378" t="s">
        <v>1206</v>
      </c>
      <c r="C378" s="7"/>
      <c r="D378" s="7">
        <v>1</v>
      </c>
      <c r="E378" s="7"/>
      <c r="F378" s="7">
        <v>1</v>
      </c>
      <c r="G378" s="7"/>
      <c r="H378" s="7"/>
      <c r="I378" s="7">
        <v>2</v>
      </c>
      <c r="N378" t="s">
        <v>1206</v>
      </c>
      <c r="O378" s="13"/>
      <c r="P378" s="13">
        <v>1</v>
      </c>
      <c r="Q378" s="13"/>
      <c r="R378" s="13">
        <v>1</v>
      </c>
      <c r="S378" s="13"/>
      <c r="T378" s="13"/>
      <c r="U378" s="13">
        <v>2</v>
      </c>
    </row>
    <row r="379" spans="1:21">
      <c r="B379" t="s">
        <v>344</v>
      </c>
      <c r="C379" s="7"/>
      <c r="D379" s="7"/>
      <c r="E379" s="7">
        <v>2</v>
      </c>
      <c r="F379" s="7">
        <v>1</v>
      </c>
      <c r="G379" s="7">
        <v>2</v>
      </c>
      <c r="H379" s="7">
        <v>1</v>
      </c>
      <c r="I379" s="7">
        <v>6</v>
      </c>
      <c r="N379" t="s">
        <v>344</v>
      </c>
      <c r="O379" s="13"/>
      <c r="P379" s="13"/>
      <c r="Q379" s="13">
        <v>2</v>
      </c>
      <c r="R379" s="13">
        <v>1</v>
      </c>
      <c r="S379" s="13">
        <v>2</v>
      </c>
      <c r="T379" s="13">
        <v>1</v>
      </c>
      <c r="U379" s="13">
        <v>6</v>
      </c>
    </row>
    <row r="380" spans="1:21">
      <c r="A380" t="s">
        <v>891</v>
      </c>
      <c r="C380" s="7"/>
      <c r="D380" s="7">
        <v>1</v>
      </c>
      <c r="E380" s="7">
        <v>2</v>
      </c>
      <c r="F380" s="7">
        <v>2</v>
      </c>
      <c r="G380" s="7">
        <v>1</v>
      </c>
      <c r="H380" s="7">
        <v>1</v>
      </c>
      <c r="I380" s="7">
        <v>7</v>
      </c>
      <c r="M380" s="28" t="s">
        <v>891</v>
      </c>
      <c r="N380" s="28"/>
      <c r="O380" s="34"/>
      <c r="P380" s="34">
        <v>1</v>
      </c>
      <c r="Q380" s="34">
        <v>2</v>
      </c>
      <c r="R380" s="34">
        <v>2</v>
      </c>
      <c r="S380" s="34">
        <v>1</v>
      </c>
      <c r="T380" s="34">
        <v>1</v>
      </c>
      <c r="U380" s="34">
        <v>7</v>
      </c>
    </row>
    <row r="381" spans="1:21">
      <c r="B381" t="s">
        <v>891</v>
      </c>
      <c r="C381" s="7"/>
      <c r="D381" s="7"/>
      <c r="E381" s="7">
        <v>2</v>
      </c>
      <c r="F381" s="7">
        <v>2</v>
      </c>
      <c r="G381" s="7">
        <v>1</v>
      </c>
      <c r="H381" s="7">
        <v>1</v>
      </c>
      <c r="I381" s="7">
        <v>6</v>
      </c>
      <c r="N381" t="s">
        <v>891</v>
      </c>
      <c r="O381" s="13"/>
      <c r="P381" s="13"/>
      <c r="Q381" s="13">
        <v>2</v>
      </c>
      <c r="R381" s="13">
        <v>2</v>
      </c>
      <c r="S381" s="13">
        <v>1</v>
      </c>
      <c r="T381" s="13">
        <v>1</v>
      </c>
      <c r="U381" s="13">
        <v>6</v>
      </c>
    </row>
    <row r="382" spans="1:21">
      <c r="B382" t="s">
        <v>1173</v>
      </c>
      <c r="C382" s="7"/>
      <c r="D382" s="7">
        <v>1</v>
      </c>
      <c r="E382" s="7"/>
      <c r="F382" s="7"/>
      <c r="G382" s="7"/>
      <c r="H382" s="7"/>
      <c r="I382" s="7">
        <v>1</v>
      </c>
      <c r="N382" t="s">
        <v>1173</v>
      </c>
      <c r="O382" s="13"/>
      <c r="P382" s="13">
        <v>1</v>
      </c>
      <c r="Q382" s="13"/>
      <c r="R382" s="13"/>
      <c r="S382" s="13"/>
      <c r="T382" s="13"/>
      <c r="U382" s="13">
        <v>1</v>
      </c>
    </row>
    <row r="383" spans="1:21">
      <c r="A383" t="s">
        <v>72</v>
      </c>
      <c r="C383" s="7">
        <v>2</v>
      </c>
      <c r="D383" s="7"/>
      <c r="E383" s="7"/>
      <c r="F383" s="7">
        <v>3</v>
      </c>
      <c r="G383" s="7">
        <v>2</v>
      </c>
      <c r="H383" s="7"/>
      <c r="I383" s="7">
        <v>7</v>
      </c>
      <c r="M383" s="28" t="s">
        <v>72</v>
      </c>
      <c r="N383" s="28"/>
      <c r="O383" s="34">
        <v>2</v>
      </c>
      <c r="P383" s="34"/>
      <c r="Q383" s="34"/>
      <c r="R383" s="34">
        <v>3</v>
      </c>
      <c r="S383" s="34">
        <v>2</v>
      </c>
      <c r="T383" s="34"/>
      <c r="U383" s="34">
        <v>7</v>
      </c>
    </row>
    <row r="384" spans="1:21">
      <c r="B384" t="s">
        <v>1189</v>
      </c>
      <c r="C384" s="7">
        <v>1</v>
      </c>
      <c r="D384" s="7"/>
      <c r="E384" s="7"/>
      <c r="F384" s="7">
        <v>2</v>
      </c>
      <c r="G384" s="7">
        <v>2</v>
      </c>
      <c r="H384" s="7"/>
      <c r="I384" s="7">
        <v>5</v>
      </c>
      <c r="N384" t="s">
        <v>1189</v>
      </c>
      <c r="O384" s="13">
        <v>1</v>
      </c>
      <c r="P384" s="13"/>
      <c r="Q384" s="13"/>
      <c r="R384" s="13">
        <v>2</v>
      </c>
      <c r="S384" s="13">
        <v>2</v>
      </c>
      <c r="T384" s="13"/>
      <c r="U384" s="13">
        <v>5</v>
      </c>
    </row>
    <row r="385" spans="1:21">
      <c r="B385" t="s">
        <v>72</v>
      </c>
      <c r="C385" s="7">
        <v>1</v>
      </c>
      <c r="D385" s="7"/>
      <c r="E385" s="7"/>
      <c r="F385" s="7">
        <v>1</v>
      </c>
      <c r="G385" s="7"/>
      <c r="H385" s="7"/>
      <c r="I385" s="7">
        <v>2</v>
      </c>
      <c r="N385" t="s">
        <v>72</v>
      </c>
      <c r="O385" s="13">
        <v>1</v>
      </c>
      <c r="P385" s="13"/>
      <c r="Q385" s="13"/>
      <c r="R385" s="13">
        <v>1</v>
      </c>
      <c r="S385" s="13"/>
      <c r="T385" s="13"/>
      <c r="U385" s="13">
        <v>2</v>
      </c>
    </row>
    <row r="386" spans="1:21">
      <c r="A386" t="s">
        <v>335</v>
      </c>
      <c r="C386" s="7"/>
      <c r="D386" s="7"/>
      <c r="E386" s="7">
        <v>2</v>
      </c>
      <c r="F386" s="7">
        <v>2</v>
      </c>
      <c r="G386" s="7">
        <v>1</v>
      </c>
      <c r="H386" s="7">
        <v>1</v>
      </c>
      <c r="I386" s="7">
        <v>6</v>
      </c>
      <c r="M386" s="28" t="s">
        <v>335</v>
      </c>
      <c r="N386" s="28"/>
      <c r="O386" s="34"/>
      <c r="P386" s="34"/>
      <c r="Q386" s="34">
        <v>2</v>
      </c>
      <c r="R386" s="34">
        <v>2</v>
      </c>
      <c r="S386" s="34">
        <v>1</v>
      </c>
      <c r="T386" s="34">
        <v>1</v>
      </c>
      <c r="U386" s="34">
        <v>6</v>
      </c>
    </row>
    <row r="387" spans="1:21">
      <c r="B387" t="s">
        <v>1226</v>
      </c>
      <c r="C387" s="7"/>
      <c r="D387" s="7"/>
      <c r="E387" s="7"/>
      <c r="F387" s="7">
        <v>2</v>
      </c>
      <c r="G387" s="7"/>
      <c r="H387" s="7"/>
      <c r="I387" s="7">
        <v>2</v>
      </c>
      <c r="N387" t="s">
        <v>1226</v>
      </c>
      <c r="O387" s="13"/>
      <c r="P387" s="13"/>
      <c r="Q387" s="13"/>
      <c r="R387" s="13">
        <v>2</v>
      </c>
      <c r="S387" s="13"/>
      <c r="T387" s="13"/>
      <c r="U387" s="13">
        <v>2</v>
      </c>
    </row>
    <row r="388" spans="1:21">
      <c r="B388" t="s">
        <v>464</v>
      </c>
      <c r="C388" s="7"/>
      <c r="D388" s="7"/>
      <c r="E388" s="7"/>
      <c r="F388" s="7"/>
      <c r="G388" s="7"/>
      <c r="H388" s="7">
        <v>1</v>
      </c>
      <c r="I388" s="7">
        <v>1</v>
      </c>
      <c r="N388" t="s">
        <v>464</v>
      </c>
      <c r="O388" s="13"/>
      <c r="P388" s="13"/>
      <c r="Q388" s="13"/>
      <c r="R388" s="13"/>
      <c r="S388" s="13"/>
      <c r="T388" s="13">
        <v>1</v>
      </c>
      <c r="U388" s="13">
        <v>1</v>
      </c>
    </row>
    <row r="389" spans="1:21">
      <c r="B389" t="s">
        <v>1149</v>
      </c>
      <c r="C389" s="7"/>
      <c r="D389" s="7"/>
      <c r="E389" s="7">
        <v>2</v>
      </c>
      <c r="F389" s="7"/>
      <c r="G389" s="7">
        <v>1</v>
      </c>
      <c r="H389" s="7"/>
      <c r="I389" s="7">
        <v>3</v>
      </c>
      <c r="N389" t="s">
        <v>1149</v>
      </c>
      <c r="O389" s="13"/>
      <c r="P389" s="13"/>
      <c r="Q389" s="13">
        <v>2</v>
      </c>
      <c r="R389" s="13"/>
      <c r="S389" s="13">
        <v>1</v>
      </c>
      <c r="T389" s="13"/>
      <c r="U389" s="13">
        <v>3</v>
      </c>
    </row>
    <row r="390" spans="1:21">
      <c r="A390" t="s">
        <v>544</v>
      </c>
      <c r="C390" s="7">
        <v>5</v>
      </c>
      <c r="D390" s="7"/>
      <c r="E390" s="7"/>
      <c r="F390" s="7"/>
      <c r="G390" s="7"/>
      <c r="H390" s="7"/>
      <c r="I390" s="7">
        <v>5</v>
      </c>
      <c r="M390" s="28" t="s">
        <v>544</v>
      </c>
      <c r="N390" s="28"/>
      <c r="O390" s="34">
        <v>5</v>
      </c>
      <c r="P390" s="34"/>
      <c r="Q390" s="34"/>
      <c r="R390" s="34"/>
      <c r="S390" s="34"/>
      <c r="T390" s="34"/>
      <c r="U390" s="34">
        <v>5</v>
      </c>
    </row>
    <row r="391" spans="1:21">
      <c r="B391" t="s">
        <v>615</v>
      </c>
      <c r="C391" s="7">
        <v>5</v>
      </c>
      <c r="D391" s="7"/>
      <c r="E391" s="7"/>
      <c r="F391" s="7"/>
      <c r="G391" s="7"/>
      <c r="H391" s="7"/>
      <c r="I391" s="7">
        <v>5</v>
      </c>
      <c r="N391" t="s">
        <v>615</v>
      </c>
      <c r="O391" s="13">
        <v>5</v>
      </c>
      <c r="P391" s="13"/>
      <c r="Q391" s="13"/>
      <c r="R391" s="13"/>
      <c r="S391" s="13"/>
      <c r="T391" s="13"/>
      <c r="U391" s="13">
        <v>5</v>
      </c>
    </row>
    <row r="392" spans="1:21">
      <c r="A392" t="s">
        <v>668</v>
      </c>
      <c r="C392" s="7"/>
      <c r="D392" s="7"/>
      <c r="E392" s="7">
        <v>4</v>
      </c>
      <c r="F392" s="7"/>
      <c r="G392" s="7"/>
      <c r="H392" s="7"/>
      <c r="I392" s="7">
        <v>4</v>
      </c>
      <c r="M392" s="28" t="s">
        <v>668</v>
      </c>
      <c r="N392" s="28"/>
      <c r="O392" s="34"/>
      <c r="P392" s="34"/>
      <c r="Q392" s="34">
        <v>4</v>
      </c>
      <c r="R392" s="34"/>
      <c r="S392" s="34"/>
      <c r="T392" s="34"/>
      <c r="U392" s="34">
        <v>4</v>
      </c>
    </row>
    <row r="393" spans="1:21">
      <c r="B393" t="s">
        <v>116</v>
      </c>
      <c r="C393" s="7"/>
      <c r="D393" s="7"/>
      <c r="E393" s="7">
        <v>4</v>
      </c>
      <c r="F393" s="7"/>
      <c r="G393" s="7"/>
      <c r="H393" s="7"/>
      <c r="I393" s="7">
        <v>4</v>
      </c>
      <c r="N393" t="s">
        <v>116</v>
      </c>
      <c r="O393" s="13"/>
      <c r="P393" s="13"/>
      <c r="Q393" s="13">
        <v>4</v>
      </c>
      <c r="R393" s="13"/>
      <c r="S393" s="13"/>
      <c r="T393" s="13"/>
      <c r="U393" s="13">
        <v>4</v>
      </c>
    </row>
    <row r="394" spans="1:21">
      <c r="A394" t="s">
        <v>754</v>
      </c>
      <c r="C394" s="7"/>
      <c r="D394" s="7">
        <v>2</v>
      </c>
      <c r="E394" s="7"/>
      <c r="F394" s="7"/>
      <c r="G394" s="7"/>
      <c r="H394" s="7">
        <v>2</v>
      </c>
      <c r="I394" s="7">
        <v>4</v>
      </c>
      <c r="M394" s="28" t="s">
        <v>754</v>
      </c>
      <c r="N394" s="28"/>
      <c r="O394" s="34"/>
      <c r="P394" s="34">
        <v>2</v>
      </c>
      <c r="Q394" s="34"/>
      <c r="R394" s="34"/>
      <c r="S394" s="34"/>
      <c r="T394" s="34">
        <v>2</v>
      </c>
      <c r="U394" s="34">
        <v>4</v>
      </c>
    </row>
    <row r="395" spans="1:21">
      <c r="B395" t="s">
        <v>1150</v>
      </c>
      <c r="C395" s="7"/>
      <c r="D395" s="7">
        <v>2</v>
      </c>
      <c r="E395" s="7"/>
      <c r="F395" s="7"/>
      <c r="G395" s="7"/>
      <c r="H395" s="7">
        <v>2</v>
      </c>
      <c r="I395" s="7">
        <v>4</v>
      </c>
      <c r="N395" t="s">
        <v>1150</v>
      </c>
      <c r="O395" s="13"/>
      <c r="P395" s="13">
        <v>2</v>
      </c>
      <c r="Q395" s="13"/>
      <c r="R395" s="13"/>
      <c r="S395" s="13"/>
      <c r="T395" s="13">
        <v>2</v>
      </c>
      <c r="U395" s="13">
        <v>4</v>
      </c>
    </row>
    <row r="396" spans="1:21">
      <c r="A396" t="s">
        <v>1002</v>
      </c>
      <c r="C396" s="7"/>
      <c r="D396" s="7">
        <v>1</v>
      </c>
      <c r="E396" s="7">
        <v>1</v>
      </c>
      <c r="F396" s="7"/>
      <c r="G396" s="7"/>
      <c r="H396" s="7">
        <v>1</v>
      </c>
      <c r="I396" s="7">
        <v>3</v>
      </c>
      <c r="M396" s="28" t="s">
        <v>1002</v>
      </c>
      <c r="N396" s="28"/>
      <c r="O396" s="34"/>
      <c r="P396" s="34">
        <v>1</v>
      </c>
      <c r="Q396" s="34">
        <v>1</v>
      </c>
      <c r="R396" s="34"/>
      <c r="S396" s="34"/>
      <c r="T396" s="34">
        <v>1</v>
      </c>
      <c r="U396" s="34">
        <v>3</v>
      </c>
    </row>
    <row r="397" spans="1:21">
      <c r="B397" t="s">
        <v>286</v>
      </c>
      <c r="C397" s="7"/>
      <c r="D397" s="7">
        <v>1</v>
      </c>
      <c r="E397" s="7"/>
      <c r="F397" s="7"/>
      <c r="G397" s="7"/>
      <c r="H397" s="7"/>
      <c r="I397" s="7">
        <v>1</v>
      </c>
      <c r="N397" t="s">
        <v>286</v>
      </c>
      <c r="O397" s="13"/>
      <c r="P397" s="13">
        <v>1</v>
      </c>
      <c r="Q397" s="13"/>
      <c r="R397" s="13"/>
      <c r="S397" s="13"/>
      <c r="T397" s="13"/>
      <c r="U397" s="13">
        <v>1</v>
      </c>
    </row>
    <row r="398" spans="1:21">
      <c r="B398" t="s">
        <v>1002</v>
      </c>
      <c r="C398" s="7"/>
      <c r="D398" s="7"/>
      <c r="E398" s="7">
        <v>1</v>
      </c>
      <c r="F398" s="7"/>
      <c r="G398" s="7"/>
      <c r="H398" s="7"/>
      <c r="I398" s="7">
        <v>1</v>
      </c>
      <c r="N398" t="s">
        <v>1002</v>
      </c>
      <c r="O398" s="13"/>
      <c r="P398" s="13"/>
      <c r="Q398" s="13">
        <v>1</v>
      </c>
      <c r="R398" s="13"/>
      <c r="S398" s="13"/>
      <c r="T398" s="13"/>
      <c r="U398" s="13">
        <v>1</v>
      </c>
    </row>
    <row r="399" spans="1:21">
      <c r="B399" t="s">
        <v>1189</v>
      </c>
      <c r="C399" s="7"/>
      <c r="D399" s="7"/>
      <c r="E399" s="7"/>
      <c r="F399" s="7"/>
      <c r="G399" s="7"/>
      <c r="H399" s="7">
        <v>1</v>
      </c>
      <c r="I399" s="7">
        <v>1</v>
      </c>
      <c r="N399" t="s">
        <v>1189</v>
      </c>
      <c r="O399" s="13"/>
      <c r="P399" s="13"/>
      <c r="Q399" s="13"/>
      <c r="R399" s="13"/>
      <c r="S399" s="13"/>
      <c r="T399" s="13">
        <v>1</v>
      </c>
      <c r="U399" s="13">
        <v>1</v>
      </c>
    </row>
    <row r="400" spans="1:21">
      <c r="A400" t="s">
        <v>798</v>
      </c>
      <c r="C400" s="7">
        <v>2</v>
      </c>
      <c r="D400" s="7"/>
      <c r="E400" s="7"/>
      <c r="F400" s="7"/>
      <c r="G400" s="7"/>
      <c r="H400" s="7"/>
      <c r="I400" s="7">
        <v>2</v>
      </c>
      <c r="M400" s="28" t="s">
        <v>798</v>
      </c>
      <c r="N400" s="28"/>
      <c r="O400" s="34">
        <v>2</v>
      </c>
      <c r="P400" s="34"/>
      <c r="Q400" s="34"/>
      <c r="R400" s="34"/>
      <c r="S400" s="34"/>
      <c r="T400" s="34"/>
      <c r="U400" s="34">
        <v>2</v>
      </c>
    </row>
    <row r="401" spans="1:21">
      <c r="B401" t="s">
        <v>798</v>
      </c>
      <c r="C401" s="7">
        <v>2</v>
      </c>
      <c r="D401" s="7"/>
      <c r="E401" s="7"/>
      <c r="F401" s="7"/>
      <c r="G401" s="7"/>
      <c r="H401" s="7"/>
      <c r="I401" s="7">
        <v>2</v>
      </c>
      <c r="N401" t="s">
        <v>798</v>
      </c>
      <c r="O401" s="13">
        <v>2</v>
      </c>
      <c r="P401" s="13"/>
      <c r="Q401" s="13"/>
      <c r="R401" s="13"/>
      <c r="S401" s="13"/>
      <c r="T401" s="13"/>
      <c r="U401" s="13">
        <v>2</v>
      </c>
    </row>
    <row r="402" spans="1:21">
      <c r="A402" t="s">
        <v>962</v>
      </c>
      <c r="C402" s="7"/>
      <c r="D402" s="7"/>
      <c r="E402" s="7"/>
      <c r="F402" s="7">
        <v>1</v>
      </c>
      <c r="G402" s="7"/>
      <c r="H402" s="7"/>
      <c r="I402" s="7">
        <v>1</v>
      </c>
      <c r="M402" s="28" t="s">
        <v>962</v>
      </c>
      <c r="N402" s="28"/>
      <c r="O402" s="34"/>
      <c r="P402" s="34"/>
      <c r="Q402" s="34"/>
      <c r="R402" s="34">
        <v>1</v>
      </c>
      <c r="S402" s="34"/>
      <c r="T402" s="34"/>
      <c r="U402" s="34">
        <v>1</v>
      </c>
    </row>
    <row r="403" spans="1:21">
      <c r="B403" t="s">
        <v>464</v>
      </c>
      <c r="C403" s="7"/>
      <c r="D403" s="7"/>
      <c r="E403" s="7"/>
      <c r="F403" s="7">
        <v>1</v>
      </c>
      <c r="G403" s="7"/>
      <c r="H403" s="7"/>
      <c r="I403" s="7">
        <v>1</v>
      </c>
      <c r="N403" t="s">
        <v>464</v>
      </c>
      <c r="O403" s="13"/>
      <c r="P403" s="13"/>
      <c r="Q403" s="13"/>
      <c r="R403" s="13">
        <v>1</v>
      </c>
      <c r="S403" s="13"/>
      <c r="T403" s="13"/>
      <c r="U403" s="13">
        <v>1</v>
      </c>
    </row>
    <row r="404" spans="1:21">
      <c r="A404" t="s">
        <v>1271</v>
      </c>
      <c r="C404" s="7">
        <v>1534</v>
      </c>
      <c r="D404" s="7">
        <v>1595</v>
      </c>
      <c r="E404" s="7">
        <v>1280</v>
      </c>
      <c r="F404" s="7">
        <v>2617</v>
      </c>
      <c r="G404" s="7">
        <v>2720</v>
      </c>
      <c r="H404" s="7">
        <v>1515</v>
      </c>
      <c r="I404" s="7">
        <v>11261</v>
      </c>
      <c r="M404" s="17" t="s">
        <v>1271</v>
      </c>
      <c r="N404" s="17"/>
      <c r="O404" s="35">
        <v>1534</v>
      </c>
      <c r="P404" s="35">
        <v>1595</v>
      </c>
      <c r="Q404" s="35">
        <v>1280</v>
      </c>
      <c r="R404" s="35">
        <v>2617</v>
      </c>
      <c r="S404" s="35">
        <v>2720</v>
      </c>
      <c r="T404" s="35">
        <v>1515</v>
      </c>
      <c r="U404" s="35">
        <v>11261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1040"/>
  <sheetViews>
    <sheetView showGridLines="0" zoomScale="90" zoomScaleNormal="9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S34" sqref="S34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.7109375" hidden="1" customWidth="1" outlineLevel="1"/>
    <col min="4" max="4" width="26.85546875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7" t="s">
        <v>1309</v>
      </c>
      <c r="N2" s="27"/>
    </row>
    <row r="3" spans="1:16" ht="18">
      <c r="M3" s="27" t="s">
        <v>1273</v>
      </c>
      <c r="N3" s="27"/>
    </row>
    <row r="4" spans="1:16" ht="18">
      <c r="M4" s="18" t="s">
        <v>1274</v>
      </c>
      <c r="N4" s="18"/>
    </row>
    <row r="5" spans="1:16" ht="18">
      <c r="M5" s="33"/>
    </row>
    <row r="6" spans="1:16" ht="18">
      <c r="A6" t="s">
        <v>1291</v>
      </c>
      <c r="B6" t="s">
        <v>1308</v>
      </c>
      <c r="M6" s="18" t="s">
        <v>1310</v>
      </c>
      <c r="N6" s="18"/>
    </row>
    <row r="8" spans="1:16" ht="30">
      <c r="A8" t="s">
        <v>1140</v>
      </c>
      <c r="B8" t="s">
        <v>1293</v>
      </c>
      <c r="C8" t="s">
        <v>2</v>
      </c>
      <c r="D8" t="s">
        <v>1294</v>
      </c>
      <c r="M8" s="19" t="s">
        <v>1304</v>
      </c>
      <c r="N8" s="19" t="s">
        <v>1293</v>
      </c>
      <c r="O8" s="19" t="s">
        <v>1296</v>
      </c>
      <c r="P8" s="19" t="s">
        <v>3</v>
      </c>
    </row>
    <row r="9" spans="1:16">
      <c r="A9" t="s">
        <v>435</v>
      </c>
      <c r="D9" s="12">
        <v>2240</v>
      </c>
      <c r="M9" s="28" t="s">
        <v>435</v>
      </c>
      <c r="N9" s="28"/>
      <c r="O9" s="28"/>
      <c r="P9" s="30">
        <v>2240</v>
      </c>
    </row>
    <row r="10" spans="1:16">
      <c r="B10" t="s">
        <v>1193</v>
      </c>
      <c r="D10" s="12">
        <v>2240</v>
      </c>
      <c r="N10" s="29" t="s">
        <v>1193</v>
      </c>
      <c r="O10" s="29"/>
      <c r="P10" s="31">
        <v>2240</v>
      </c>
    </row>
    <row r="11" spans="1:16">
      <c r="C11" t="s">
        <v>99</v>
      </c>
      <c r="D11" s="12">
        <v>256</v>
      </c>
      <c r="O11" t="s">
        <v>99</v>
      </c>
      <c r="P11" s="12">
        <v>256</v>
      </c>
    </row>
    <row r="12" spans="1:16">
      <c r="C12" t="s">
        <v>436</v>
      </c>
      <c r="D12" s="12">
        <v>1261</v>
      </c>
      <c r="O12" t="s">
        <v>436</v>
      </c>
      <c r="P12" s="12">
        <v>1261</v>
      </c>
    </row>
    <row r="13" spans="1:16">
      <c r="C13" t="s">
        <v>240</v>
      </c>
      <c r="D13" s="12">
        <v>723</v>
      </c>
      <c r="O13" t="s">
        <v>240</v>
      </c>
      <c r="P13" s="12">
        <v>723</v>
      </c>
    </row>
    <row r="14" spans="1:16">
      <c r="A14" t="s">
        <v>482</v>
      </c>
      <c r="D14" s="12">
        <v>1919</v>
      </c>
      <c r="M14" s="28" t="s">
        <v>482</v>
      </c>
      <c r="N14" s="28"/>
      <c r="O14" s="28"/>
      <c r="P14" s="30">
        <v>1919</v>
      </c>
    </row>
    <row r="15" spans="1:16">
      <c r="B15" t="s">
        <v>1251</v>
      </c>
      <c r="D15" s="12">
        <v>1919</v>
      </c>
      <c r="N15" s="29" t="s">
        <v>1251</v>
      </c>
      <c r="O15" s="29"/>
      <c r="P15" s="31">
        <v>1919</v>
      </c>
    </row>
    <row r="16" spans="1:16">
      <c r="C16" t="s">
        <v>17</v>
      </c>
      <c r="D16" s="12">
        <v>1919</v>
      </c>
      <c r="O16" t="s">
        <v>17</v>
      </c>
      <c r="P16" s="12">
        <v>1919</v>
      </c>
    </row>
    <row r="17" spans="1:16">
      <c r="A17" t="s">
        <v>5</v>
      </c>
      <c r="D17" s="12">
        <v>1756</v>
      </c>
      <c r="M17" s="28" t="s">
        <v>5</v>
      </c>
      <c r="N17" s="28"/>
      <c r="O17" s="28"/>
      <c r="P17" s="30">
        <v>1756</v>
      </c>
    </row>
    <row r="18" spans="1:16">
      <c r="B18" t="s">
        <v>1191</v>
      </c>
      <c r="D18" s="12">
        <v>1070</v>
      </c>
      <c r="N18" s="29" t="s">
        <v>1191</v>
      </c>
      <c r="O18" s="29"/>
      <c r="P18" s="31">
        <v>1070</v>
      </c>
    </row>
    <row r="19" spans="1:16">
      <c r="C19" t="s">
        <v>7</v>
      </c>
      <c r="D19" s="12">
        <v>1070</v>
      </c>
      <c r="O19" t="s">
        <v>7</v>
      </c>
      <c r="P19" s="12">
        <v>1070</v>
      </c>
    </row>
    <row r="20" spans="1:16">
      <c r="B20" t="s">
        <v>1242</v>
      </c>
      <c r="D20" s="12">
        <v>29</v>
      </c>
      <c r="N20" s="29" t="s">
        <v>1242</v>
      </c>
      <c r="O20" s="29"/>
      <c r="P20" s="31">
        <v>29</v>
      </c>
    </row>
    <row r="21" spans="1:16">
      <c r="C21" t="s">
        <v>30</v>
      </c>
      <c r="D21" s="12">
        <v>29</v>
      </c>
      <c r="O21" t="s">
        <v>30</v>
      </c>
      <c r="P21" s="12">
        <v>29</v>
      </c>
    </row>
    <row r="22" spans="1:16">
      <c r="B22" t="s">
        <v>1206</v>
      </c>
      <c r="D22" s="12">
        <v>123</v>
      </c>
      <c r="N22" s="29" t="s">
        <v>1206</v>
      </c>
      <c r="O22" s="29"/>
      <c r="P22" s="31">
        <v>123</v>
      </c>
    </row>
    <row r="23" spans="1:16">
      <c r="C23" t="s">
        <v>263</v>
      </c>
      <c r="D23" s="12">
        <v>24</v>
      </c>
      <c r="O23" t="s">
        <v>263</v>
      </c>
      <c r="P23" s="12">
        <v>24</v>
      </c>
    </row>
    <row r="24" spans="1:16">
      <c r="C24" t="s">
        <v>17</v>
      </c>
      <c r="D24" s="12">
        <v>99</v>
      </c>
      <c r="O24" t="s">
        <v>17</v>
      </c>
      <c r="P24" s="12">
        <v>99</v>
      </c>
    </row>
    <row r="25" spans="1:16">
      <c r="B25" t="s">
        <v>1190</v>
      </c>
      <c r="D25" s="12">
        <v>534</v>
      </c>
      <c r="N25" s="29" t="s">
        <v>1190</v>
      </c>
      <c r="O25" s="29"/>
      <c r="P25" s="31">
        <v>534</v>
      </c>
    </row>
    <row r="26" spans="1:16">
      <c r="C26" t="s">
        <v>7</v>
      </c>
      <c r="D26" s="12">
        <v>534</v>
      </c>
      <c r="O26" t="s">
        <v>7</v>
      </c>
      <c r="P26" s="12">
        <v>534</v>
      </c>
    </row>
    <row r="27" spans="1:16">
      <c r="A27" t="s">
        <v>94</v>
      </c>
      <c r="D27" s="12">
        <v>693</v>
      </c>
      <c r="M27" s="28" t="s">
        <v>94</v>
      </c>
      <c r="N27" s="28"/>
      <c r="O27" s="28"/>
      <c r="P27" s="30">
        <v>693</v>
      </c>
    </row>
    <row r="28" spans="1:16">
      <c r="B28" t="s">
        <v>1207</v>
      </c>
      <c r="D28" s="12">
        <v>2</v>
      </c>
      <c r="N28" s="29" t="s">
        <v>1207</v>
      </c>
      <c r="O28" s="29"/>
      <c r="P28" s="31">
        <v>2</v>
      </c>
    </row>
    <row r="29" spans="1:16">
      <c r="C29" t="s">
        <v>524</v>
      </c>
      <c r="D29" s="12">
        <v>2</v>
      </c>
      <c r="O29" t="s">
        <v>524</v>
      </c>
      <c r="P29" s="12">
        <v>2</v>
      </c>
    </row>
    <row r="30" spans="1:16">
      <c r="B30" t="s">
        <v>1159</v>
      </c>
      <c r="D30" s="12">
        <v>34</v>
      </c>
      <c r="N30" s="29" t="s">
        <v>1159</v>
      </c>
      <c r="O30" s="29"/>
      <c r="P30" s="31">
        <v>34</v>
      </c>
    </row>
    <row r="31" spans="1:16">
      <c r="C31" t="s">
        <v>120</v>
      </c>
      <c r="D31" s="12">
        <v>34</v>
      </c>
      <c r="O31" t="s">
        <v>120</v>
      </c>
      <c r="P31" s="12">
        <v>34</v>
      </c>
    </row>
    <row r="32" spans="1:16">
      <c r="B32" t="s">
        <v>1206</v>
      </c>
      <c r="D32" s="12">
        <v>111</v>
      </c>
      <c r="N32" s="29" t="s">
        <v>1206</v>
      </c>
      <c r="O32" s="29"/>
      <c r="P32" s="31">
        <v>111</v>
      </c>
    </row>
    <row r="33" spans="1:16">
      <c r="C33" t="s">
        <v>17</v>
      </c>
      <c r="D33" s="12">
        <v>111</v>
      </c>
      <c r="O33" t="s">
        <v>17</v>
      </c>
      <c r="P33" s="12">
        <v>111</v>
      </c>
    </row>
    <row r="34" spans="1:16">
      <c r="B34" t="s">
        <v>1180</v>
      </c>
      <c r="D34" s="12">
        <v>272</v>
      </c>
      <c r="N34" s="29" t="s">
        <v>1180</v>
      </c>
      <c r="O34" s="29"/>
      <c r="P34" s="31">
        <v>272</v>
      </c>
    </row>
    <row r="35" spans="1:16">
      <c r="C35" t="s">
        <v>96</v>
      </c>
      <c r="D35" s="12">
        <v>272</v>
      </c>
      <c r="O35" t="s">
        <v>96</v>
      </c>
      <c r="P35" s="12">
        <v>272</v>
      </c>
    </row>
    <row r="36" spans="1:16">
      <c r="B36" t="s">
        <v>1239</v>
      </c>
      <c r="D36" s="12">
        <v>235</v>
      </c>
      <c r="N36" s="29" t="s">
        <v>1239</v>
      </c>
      <c r="O36" s="29"/>
      <c r="P36" s="31">
        <v>235</v>
      </c>
    </row>
    <row r="37" spans="1:16">
      <c r="C37" t="s">
        <v>17</v>
      </c>
      <c r="D37" s="12">
        <v>235</v>
      </c>
      <c r="O37" t="s">
        <v>17</v>
      </c>
      <c r="P37" s="12">
        <v>235</v>
      </c>
    </row>
    <row r="38" spans="1:16">
      <c r="B38" t="s">
        <v>1189</v>
      </c>
      <c r="D38" s="12">
        <v>7</v>
      </c>
      <c r="N38" s="29" t="s">
        <v>1189</v>
      </c>
      <c r="O38" s="29"/>
      <c r="P38" s="31">
        <v>7</v>
      </c>
    </row>
    <row r="39" spans="1:16">
      <c r="C39" t="s">
        <v>120</v>
      </c>
      <c r="D39" s="12">
        <v>7</v>
      </c>
      <c r="O39" t="s">
        <v>120</v>
      </c>
      <c r="P39" s="12">
        <v>7</v>
      </c>
    </row>
    <row r="40" spans="1:16">
      <c r="B40" t="s">
        <v>1181</v>
      </c>
      <c r="D40" s="12">
        <v>32</v>
      </c>
      <c r="N40" s="29" t="s">
        <v>1181</v>
      </c>
      <c r="O40" s="29"/>
      <c r="P40" s="31">
        <v>32</v>
      </c>
    </row>
    <row r="41" spans="1:16">
      <c r="C41" t="s">
        <v>526</v>
      </c>
      <c r="D41" s="12">
        <v>31</v>
      </c>
      <c r="O41" t="s">
        <v>526</v>
      </c>
      <c r="P41" s="12">
        <v>31</v>
      </c>
    </row>
    <row r="42" spans="1:16">
      <c r="C42" t="s">
        <v>99</v>
      </c>
      <c r="D42" s="12">
        <v>1</v>
      </c>
      <c r="O42" t="s">
        <v>99</v>
      </c>
      <c r="P42" s="12">
        <v>1</v>
      </c>
    </row>
    <row r="43" spans="1:16">
      <c r="A43" t="s">
        <v>213</v>
      </c>
      <c r="D43" s="12">
        <v>663</v>
      </c>
      <c r="M43" s="28" t="s">
        <v>213</v>
      </c>
      <c r="N43" s="28"/>
      <c r="O43" s="28"/>
      <c r="P43" s="30">
        <v>663</v>
      </c>
    </row>
    <row r="44" spans="1:16">
      <c r="B44" t="s">
        <v>464</v>
      </c>
      <c r="D44" s="12">
        <v>1</v>
      </c>
      <c r="N44" s="29" t="s">
        <v>464</v>
      </c>
      <c r="O44" s="29"/>
      <c r="P44" s="31">
        <v>1</v>
      </c>
    </row>
    <row r="45" spans="1:16">
      <c r="C45" t="s">
        <v>120</v>
      </c>
      <c r="D45" s="12">
        <v>1</v>
      </c>
      <c r="O45" t="s">
        <v>120</v>
      </c>
      <c r="P45" s="12">
        <v>1</v>
      </c>
    </row>
    <row r="46" spans="1:16">
      <c r="B46" t="s">
        <v>1163</v>
      </c>
      <c r="D46" s="12">
        <v>9</v>
      </c>
      <c r="N46" s="29" t="s">
        <v>1163</v>
      </c>
      <c r="O46" s="29"/>
      <c r="P46" s="31">
        <v>9</v>
      </c>
    </row>
    <row r="47" spans="1:16">
      <c r="C47" t="s">
        <v>120</v>
      </c>
      <c r="D47" s="12">
        <v>2</v>
      </c>
      <c r="O47" t="s">
        <v>120</v>
      </c>
      <c r="P47" s="12">
        <v>2</v>
      </c>
    </row>
    <row r="48" spans="1:16">
      <c r="C48" t="s">
        <v>215</v>
      </c>
      <c r="D48" s="12">
        <v>7</v>
      </c>
      <c r="O48" t="s">
        <v>215</v>
      </c>
      <c r="P48" s="12">
        <v>7</v>
      </c>
    </row>
    <row r="49" spans="1:16">
      <c r="B49" t="s">
        <v>1150</v>
      </c>
      <c r="D49" s="12">
        <v>12</v>
      </c>
      <c r="N49" s="29" t="s">
        <v>1150</v>
      </c>
      <c r="O49" s="29"/>
      <c r="P49" s="31">
        <v>12</v>
      </c>
    </row>
    <row r="50" spans="1:16">
      <c r="C50" t="s">
        <v>218</v>
      </c>
      <c r="D50" s="12">
        <v>8</v>
      </c>
      <c r="O50" t="s">
        <v>218</v>
      </c>
      <c r="P50" s="12">
        <v>8</v>
      </c>
    </row>
    <row r="51" spans="1:16">
      <c r="C51" t="s">
        <v>120</v>
      </c>
      <c r="D51" s="12">
        <v>2</v>
      </c>
      <c r="O51" t="s">
        <v>120</v>
      </c>
      <c r="P51" s="12">
        <v>2</v>
      </c>
    </row>
    <row r="52" spans="1:16">
      <c r="C52" t="s">
        <v>652</v>
      </c>
      <c r="D52" s="12">
        <v>2</v>
      </c>
      <c r="O52" t="s">
        <v>652</v>
      </c>
      <c r="P52" s="12">
        <v>2</v>
      </c>
    </row>
    <row r="53" spans="1:16">
      <c r="B53" t="s">
        <v>1147</v>
      </c>
      <c r="D53" s="12">
        <v>641</v>
      </c>
      <c r="N53" s="29" t="s">
        <v>1147</v>
      </c>
      <c r="O53" s="29"/>
      <c r="P53" s="31">
        <v>641</v>
      </c>
    </row>
    <row r="54" spans="1:16">
      <c r="C54" t="s">
        <v>218</v>
      </c>
      <c r="D54" s="12">
        <v>449</v>
      </c>
      <c r="O54" t="s">
        <v>218</v>
      </c>
      <c r="P54" s="12">
        <v>449</v>
      </c>
    </row>
    <row r="55" spans="1:16">
      <c r="C55" t="s">
        <v>120</v>
      </c>
      <c r="D55" s="12">
        <v>23</v>
      </c>
      <c r="O55" t="s">
        <v>120</v>
      </c>
      <c r="P55" s="12">
        <v>23</v>
      </c>
    </row>
    <row r="56" spans="1:16">
      <c r="C56" t="s">
        <v>227</v>
      </c>
      <c r="D56" s="12">
        <v>76</v>
      </c>
      <c r="O56" t="s">
        <v>227</v>
      </c>
      <c r="P56" s="12">
        <v>76</v>
      </c>
    </row>
    <row r="57" spans="1:16">
      <c r="C57" t="s">
        <v>939</v>
      </c>
      <c r="D57" s="12">
        <v>8</v>
      </c>
      <c r="O57" t="s">
        <v>939</v>
      </c>
      <c r="P57" s="12">
        <v>8</v>
      </c>
    </row>
    <row r="58" spans="1:16">
      <c r="C58" t="s">
        <v>223</v>
      </c>
      <c r="D58" s="12">
        <v>85</v>
      </c>
      <c r="O58" t="s">
        <v>223</v>
      </c>
      <c r="P58" s="12">
        <v>85</v>
      </c>
    </row>
    <row r="59" spans="1:16">
      <c r="A59" t="s">
        <v>364</v>
      </c>
      <c r="D59" s="12">
        <v>441</v>
      </c>
      <c r="M59" s="28" t="s">
        <v>364</v>
      </c>
      <c r="N59" s="28"/>
      <c r="O59" s="28"/>
      <c r="P59" s="30">
        <v>441</v>
      </c>
    </row>
    <row r="60" spans="1:16">
      <c r="B60" t="s">
        <v>1223</v>
      </c>
      <c r="D60" s="12">
        <v>2</v>
      </c>
      <c r="N60" s="29" t="s">
        <v>1223</v>
      </c>
      <c r="O60" s="29"/>
      <c r="P60" s="31">
        <v>2</v>
      </c>
    </row>
    <row r="61" spans="1:16">
      <c r="C61" t="s">
        <v>170</v>
      </c>
      <c r="D61" s="12">
        <v>2</v>
      </c>
      <c r="O61" t="s">
        <v>170</v>
      </c>
      <c r="P61" s="12">
        <v>2</v>
      </c>
    </row>
    <row r="62" spans="1:16">
      <c r="B62" t="s">
        <v>1249</v>
      </c>
      <c r="D62" s="12">
        <v>2</v>
      </c>
      <c r="N62" s="29" t="s">
        <v>1249</v>
      </c>
      <c r="O62" s="29"/>
      <c r="P62" s="31">
        <v>2</v>
      </c>
    </row>
    <row r="63" spans="1:16">
      <c r="C63" t="s">
        <v>74</v>
      </c>
      <c r="D63" s="12">
        <v>1</v>
      </c>
      <c r="O63" t="s">
        <v>74</v>
      </c>
      <c r="P63" s="12">
        <v>1</v>
      </c>
    </row>
    <row r="64" spans="1:16">
      <c r="C64" t="s">
        <v>132</v>
      </c>
      <c r="D64" s="12">
        <v>1</v>
      </c>
      <c r="O64" t="s">
        <v>132</v>
      </c>
      <c r="P64" s="12">
        <v>1</v>
      </c>
    </row>
    <row r="65" spans="2:16">
      <c r="B65" t="s">
        <v>1244</v>
      </c>
      <c r="D65" s="12">
        <v>74</v>
      </c>
      <c r="N65" s="29" t="s">
        <v>1244</v>
      </c>
      <c r="O65" s="29"/>
      <c r="P65" s="31">
        <v>74</v>
      </c>
    </row>
    <row r="66" spans="2:16">
      <c r="C66" t="s">
        <v>313</v>
      </c>
      <c r="D66" s="12">
        <v>27</v>
      </c>
      <c r="O66" t="s">
        <v>313</v>
      </c>
      <c r="P66" s="12">
        <v>27</v>
      </c>
    </row>
    <row r="67" spans="2:16">
      <c r="C67" t="s">
        <v>170</v>
      </c>
      <c r="D67" s="12">
        <v>47</v>
      </c>
      <c r="O67" t="s">
        <v>170</v>
      </c>
      <c r="P67" s="12">
        <v>47</v>
      </c>
    </row>
    <row r="68" spans="2:16">
      <c r="B68" t="s">
        <v>1214</v>
      </c>
      <c r="D68" s="12">
        <v>16</v>
      </c>
      <c r="N68" s="29" t="s">
        <v>1214</v>
      </c>
      <c r="O68" s="29"/>
      <c r="P68" s="31">
        <v>16</v>
      </c>
    </row>
    <row r="69" spans="2:16">
      <c r="C69" t="s">
        <v>191</v>
      </c>
      <c r="D69" s="12">
        <v>16</v>
      </c>
      <c r="O69" t="s">
        <v>191</v>
      </c>
      <c r="P69" s="12">
        <v>16</v>
      </c>
    </row>
    <row r="70" spans="2:16">
      <c r="B70" t="s">
        <v>1178</v>
      </c>
      <c r="D70" s="12">
        <v>3</v>
      </c>
      <c r="N70" s="29" t="s">
        <v>1178</v>
      </c>
      <c r="O70" s="29"/>
      <c r="P70" s="31">
        <v>3</v>
      </c>
    </row>
    <row r="71" spans="2:16">
      <c r="C71" t="s">
        <v>90</v>
      </c>
      <c r="D71" s="12">
        <v>3</v>
      </c>
      <c r="O71" t="s">
        <v>90</v>
      </c>
      <c r="P71" s="12">
        <v>3</v>
      </c>
    </row>
    <row r="72" spans="2:16">
      <c r="B72" t="s">
        <v>1248</v>
      </c>
      <c r="D72" s="12">
        <v>31</v>
      </c>
      <c r="N72" s="29" t="s">
        <v>1248</v>
      </c>
      <c r="O72" s="29"/>
      <c r="P72" s="31">
        <v>31</v>
      </c>
    </row>
    <row r="73" spans="2:16">
      <c r="C73" t="s">
        <v>367</v>
      </c>
      <c r="D73" s="12">
        <v>17</v>
      </c>
      <c r="O73" t="s">
        <v>367</v>
      </c>
      <c r="P73" s="12">
        <v>17</v>
      </c>
    </row>
    <row r="74" spans="2:16">
      <c r="C74" t="s">
        <v>313</v>
      </c>
      <c r="D74" s="12">
        <v>8</v>
      </c>
      <c r="O74" t="s">
        <v>313</v>
      </c>
      <c r="P74" s="12">
        <v>8</v>
      </c>
    </row>
    <row r="75" spans="2:16">
      <c r="C75" t="s">
        <v>191</v>
      </c>
      <c r="D75" s="12">
        <v>6</v>
      </c>
      <c r="O75" t="s">
        <v>191</v>
      </c>
      <c r="P75" s="12">
        <v>6</v>
      </c>
    </row>
    <row r="76" spans="2:16">
      <c r="B76" t="s">
        <v>1234</v>
      </c>
      <c r="D76" s="12">
        <v>88</v>
      </c>
      <c r="N76" s="29" t="s">
        <v>1234</v>
      </c>
      <c r="O76" s="29"/>
      <c r="P76" s="31">
        <v>88</v>
      </c>
    </row>
    <row r="77" spans="2:16">
      <c r="C77" t="s">
        <v>74</v>
      </c>
      <c r="D77" s="12">
        <v>68</v>
      </c>
      <c r="O77" t="s">
        <v>74</v>
      </c>
      <c r="P77" s="12">
        <v>68</v>
      </c>
    </row>
    <row r="78" spans="2:16">
      <c r="C78" t="s">
        <v>132</v>
      </c>
      <c r="D78" s="12">
        <v>20</v>
      </c>
      <c r="O78" t="s">
        <v>132</v>
      </c>
      <c r="P78" s="12">
        <v>20</v>
      </c>
    </row>
    <row r="79" spans="2:16">
      <c r="B79" t="s">
        <v>1150</v>
      </c>
      <c r="D79" s="12">
        <v>201</v>
      </c>
      <c r="N79" s="29" t="s">
        <v>1150</v>
      </c>
      <c r="O79" s="29"/>
      <c r="P79" s="31">
        <v>201</v>
      </c>
    </row>
    <row r="80" spans="2:16">
      <c r="C80" t="s">
        <v>120</v>
      </c>
      <c r="D80" s="12">
        <v>13</v>
      </c>
      <c r="O80" t="s">
        <v>120</v>
      </c>
      <c r="P80" s="12">
        <v>13</v>
      </c>
    </row>
    <row r="81" spans="2:16">
      <c r="C81" t="s">
        <v>197</v>
      </c>
      <c r="D81" s="12">
        <v>6</v>
      </c>
      <c r="O81" t="s">
        <v>197</v>
      </c>
      <c r="P81" s="12">
        <v>6</v>
      </c>
    </row>
    <row r="82" spans="2:16">
      <c r="C82" t="s">
        <v>74</v>
      </c>
      <c r="D82" s="12">
        <v>88</v>
      </c>
      <c r="O82" t="s">
        <v>74</v>
      </c>
      <c r="P82" s="12">
        <v>88</v>
      </c>
    </row>
    <row r="83" spans="2:16">
      <c r="C83" t="s">
        <v>132</v>
      </c>
      <c r="D83" s="12">
        <v>6</v>
      </c>
      <c r="O83" t="s">
        <v>132</v>
      </c>
      <c r="P83" s="12">
        <v>6</v>
      </c>
    </row>
    <row r="84" spans="2:16">
      <c r="C84" t="s">
        <v>313</v>
      </c>
      <c r="D84" s="12">
        <v>34</v>
      </c>
      <c r="O84" t="s">
        <v>313</v>
      </c>
      <c r="P84" s="12">
        <v>34</v>
      </c>
    </row>
    <row r="85" spans="2:16">
      <c r="C85" t="s">
        <v>629</v>
      </c>
      <c r="D85" s="12">
        <v>2</v>
      </c>
      <c r="O85" t="s">
        <v>629</v>
      </c>
      <c r="P85" s="12">
        <v>2</v>
      </c>
    </row>
    <row r="86" spans="2:16">
      <c r="C86" t="s">
        <v>82</v>
      </c>
      <c r="D86" s="12">
        <v>14</v>
      </c>
      <c r="O86" t="s">
        <v>82</v>
      </c>
      <c r="P86" s="12">
        <v>14</v>
      </c>
    </row>
    <row r="87" spans="2:16">
      <c r="C87" t="s">
        <v>888</v>
      </c>
      <c r="D87" s="12">
        <v>3</v>
      </c>
      <c r="O87" t="s">
        <v>888</v>
      </c>
      <c r="P87" s="12">
        <v>3</v>
      </c>
    </row>
    <row r="88" spans="2:16">
      <c r="C88" t="s">
        <v>86</v>
      </c>
      <c r="D88" s="12">
        <v>6</v>
      </c>
      <c r="O88" t="s">
        <v>86</v>
      </c>
      <c r="P88" s="12">
        <v>6</v>
      </c>
    </row>
    <row r="89" spans="2:16">
      <c r="C89" t="s">
        <v>129</v>
      </c>
      <c r="D89" s="12">
        <v>9</v>
      </c>
      <c r="O89" t="s">
        <v>129</v>
      </c>
      <c r="P89" s="12">
        <v>9</v>
      </c>
    </row>
    <row r="90" spans="2:16">
      <c r="C90" t="s">
        <v>170</v>
      </c>
      <c r="D90" s="12">
        <v>18</v>
      </c>
      <c r="O90" t="s">
        <v>170</v>
      </c>
      <c r="P90" s="12">
        <v>18</v>
      </c>
    </row>
    <row r="91" spans="2:16">
      <c r="C91" t="s">
        <v>633</v>
      </c>
      <c r="D91" s="12">
        <v>2</v>
      </c>
      <c r="O91" t="s">
        <v>633</v>
      </c>
      <c r="P91" s="12">
        <v>2</v>
      </c>
    </row>
    <row r="92" spans="2:16">
      <c r="B92" t="s">
        <v>1228</v>
      </c>
      <c r="D92" s="12">
        <v>16</v>
      </c>
      <c r="N92" s="29" t="s">
        <v>1228</v>
      </c>
      <c r="O92" s="29"/>
      <c r="P92" s="31">
        <v>16</v>
      </c>
    </row>
    <row r="93" spans="2:16">
      <c r="C93" t="s">
        <v>170</v>
      </c>
      <c r="D93" s="12">
        <v>16</v>
      </c>
      <c r="O93" t="s">
        <v>170</v>
      </c>
      <c r="P93" s="12">
        <v>16</v>
      </c>
    </row>
    <row r="94" spans="2:16">
      <c r="B94" t="s">
        <v>364</v>
      </c>
      <c r="D94" s="12">
        <v>8</v>
      </c>
      <c r="N94" s="29" t="s">
        <v>364</v>
      </c>
      <c r="O94" s="29"/>
      <c r="P94" s="31">
        <v>8</v>
      </c>
    </row>
    <row r="95" spans="2:16">
      <c r="C95" t="s">
        <v>120</v>
      </c>
      <c r="D95" s="12">
        <v>5</v>
      </c>
      <c r="O95" t="s">
        <v>120</v>
      </c>
      <c r="P95" s="12">
        <v>5</v>
      </c>
    </row>
    <row r="96" spans="2:16">
      <c r="C96" t="s">
        <v>90</v>
      </c>
      <c r="D96" s="12">
        <v>1</v>
      </c>
      <c r="O96" t="s">
        <v>90</v>
      </c>
      <c r="P96" s="12">
        <v>1</v>
      </c>
    </row>
    <row r="97" spans="1:16">
      <c r="C97" t="s">
        <v>74</v>
      </c>
      <c r="D97" s="12">
        <v>1</v>
      </c>
      <c r="O97" t="s">
        <v>74</v>
      </c>
      <c r="P97" s="12">
        <v>1</v>
      </c>
    </row>
    <row r="98" spans="1:16">
      <c r="C98" t="s">
        <v>170</v>
      </c>
      <c r="D98" s="12">
        <v>1</v>
      </c>
      <c r="O98" t="s">
        <v>170</v>
      </c>
      <c r="P98" s="12">
        <v>1</v>
      </c>
    </row>
    <row r="99" spans="1:16">
      <c r="A99" t="s">
        <v>295</v>
      </c>
      <c r="D99" s="12">
        <v>303</v>
      </c>
      <c r="M99" s="28" t="s">
        <v>295</v>
      </c>
      <c r="N99" s="28"/>
      <c r="O99" s="28"/>
      <c r="P99" s="30">
        <v>303</v>
      </c>
    </row>
    <row r="100" spans="1:16">
      <c r="B100" t="s">
        <v>295</v>
      </c>
      <c r="D100" s="12">
        <v>303</v>
      </c>
      <c r="N100" s="29" t="s">
        <v>295</v>
      </c>
      <c r="O100" s="29"/>
      <c r="P100" s="31">
        <v>303</v>
      </c>
    </row>
    <row r="101" spans="1:16">
      <c r="C101" t="s">
        <v>99</v>
      </c>
      <c r="D101" s="12">
        <v>221</v>
      </c>
      <c r="O101" t="s">
        <v>99</v>
      </c>
      <c r="P101" s="12">
        <v>221</v>
      </c>
    </row>
    <row r="102" spans="1:16">
      <c r="C102" t="s">
        <v>240</v>
      </c>
      <c r="D102" s="12">
        <v>53</v>
      </c>
      <c r="O102" t="s">
        <v>240</v>
      </c>
      <c r="P102" s="12">
        <v>53</v>
      </c>
    </row>
    <row r="103" spans="1:16">
      <c r="C103" t="s">
        <v>206</v>
      </c>
      <c r="D103" s="12">
        <v>29</v>
      </c>
      <c r="O103" t="s">
        <v>206</v>
      </c>
      <c r="P103" s="12">
        <v>29</v>
      </c>
    </row>
    <row r="104" spans="1:16">
      <c r="A104" t="s">
        <v>394</v>
      </c>
      <c r="D104" s="12">
        <v>271</v>
      </c>
      <c r="M104" s="28" t="s">
        <v>394</v>
      </c>
      <c r="N104" s="28"/>
      <c r="O104" s="28"/>
      <c r="P104" s="30">
        <v>271</v>
      </c>
    </row>
    <row r="105" spans="1:16">
      <c r="B105" t="s">
        <v>615</v>
      </c>
      <c r="D105" s="12">
        <v>5</v>
      </c>
      <c r="N105" s="29" t="s">
        <v>615</v>
      </c>
      <c r="O105" s="29"/>
      <c r="P105" s="31">
        <v>5</v>
      </c>
    </row>
    <row r="106" spans="1:16">
      <c r="C106" t="s">
        <v>191</v>
      </c>
      <c r="D106" s="12">
        <v>5</v>
      </c>
      <c r="O106" t="s">
        <v>191</v>
      </c>
      <c r="P106" s="12">
        <v>5</v>
      </c>
    </row>
    <row r="107" spans="1:16">
      <c r="B107" t="s">
        <v>1231</v>
      </c>
      <c r="D107" s="12">
        <v>1</v>
      </c>
      <c r="N107" s="29" t="s">
        <v>1231</v>
      </c>
      <c r="O107" s="29"/>
      <c r="P107" s="31">
        <v>1</v>
      </c>
    </row>
    <row r="108" spans="1:16">
      <c r="C108" t="s">
        <v>74</v>
      </c>
      <c r="D108" s="12">
        <v>1</v>
      </c>
      <c r="O108" t="s">
        <v>74</v>
      </c>
      <c r="P108" s="12">
        <v>1</v>
      </c>
    </row>
    <row r="109" spans="1:16">
      <c r="B109" t="s">
        <v>1223</v>
      </c>
      <c r="D109" s="12">
        <v>2</v>
      </c>
      <c r="N109" s="29" t="s">
        <v>1223</v>
      </c>
      <c r="O109" s="29"/>
      <c r="P109" s="31">
        <v>2</v>
      </c>
    </row>
    <row r="110" spans="1:16">
      <c r="C110" t="s">
        <v>652</v>
      </c>
      <c r="D110" s="12">
        <v>1</v>
      </c>
      <c r="O110" t="s">
        <v>652</v>
      </c>
      <c r="P110" s="12">
        <v>1</v>
      </c>
    </row>
    <row r="111" spans="1:16">
      <c r="C111" t="s">
        <v>215</v>
      </c>
      <c r="D111" s="12">
        <v>1</v>
      </c>
      <c r="O111" t="s">
        <v>215</v>
      </c>
      <c r="P111" s="12">
        <v>1</v>
      </c>
    </row>
    <row r="112" spans="1:16">
      <c r="B112" t="s">
        <v>79</v>
      </c>
      <c r="D112" s="12">
        <v>8</v>
      </c>
      <c r="N112" s="29" t="s">
        <v>79</v>
      </c>
      <c r="O112" s="29"/>
      <c r="P112" s="31">
        <v>8</v>
      </c>
    </row>
    <row r="113" spans="2:16">
      <c r="C113" t="s">
        <v>90</v>
      </c>
      <c r="D113" s="12">
        <v>2</v>
      </c>
      <c r="O113" t="s">
        <v>90</v>
      </c>
      <c r="P113" s="12">
        <v>2</v>
      </c>
    </row>
    <row r="114" spans="2:16">
      <c r="C114" t="s">
        <v>82</v>
      </c>
      <c r="D114" s="12">
        <v>1</v>
      </c>
      <c r="O114" t="s">
        <v>82</v>
      </c>
      <c r="P114" s="12">
        <v>1</v>
      </c>
    </row>
    <row r="115" spans="2:16">
      <c r="C115" t="s">
        <v>1031</v>
      </c>
      <c r="D115" s="12">
        <v>1</v>
      </c>
      <c r="O115" t="s">
        <v>1031</v>
      </c>
      <c r="P115" s="12">
        <v>1</v>
      </c>
    </row>
    <row r="116" spans="2:16">
      <c r="C116" t="s">
        <v>86</v>
      </c>
      <c r="D116" s="12">
        <v>4</v>
      </c>
      <c r="O116" t="s">
        <v>86</v>
      </c>
      <c r="P116" s="12">
        <v>4</v>
      </c>
    </row>
    <row r="117" spans="2:16">
      <c r="B117" t="s">
        <v>1217</v>
      </c>
      <c r="D117" s="12">
        <v>9</v>
      </c>
      <c r="N117" s="29" t="s">
        <v>1217</v>
      </c>
      <c r="O117" s="29"/>
      <c r="P117" s="31">
        <v>9</v>
      </c>
    </row>
    <row r="118" spans="2:16">
      <c r="C118" t="s">
        <v>132</v>
      </c>
      <c r="D118" s="12">
        <v>9</v>
      </c>
      <c r="O118" t="s">
        <v>132</v>
      </c>
      <c r="P118" s="12">
        <v>9</v>
      </c>
    </row>
    <row r="119" spans="2:16">
      <c r="B119" t="s">
        <v>1224</v>
      </c>
      <c r="D119" s="12">
        <v>2</v>
      </c>
      <c r="N119" s="29" t="s">
        <v>1224</v>
      </c>
      <c r="O119" s="29"/>
      <c r="P119" s="31">
        <v>2</v>
      </c>
    </row>
    <row r="120" spans="2:16">
      <c r="C120" t="s">
        <v>120</v>
      </c>
      <c r="D120" s="12">
        <v>2</v>
      </c>
      <c r="O120" t="s">
        <v>120</v>
      </c>
      <c r="P120" s="12">
        <v>2</v>
      </c>
    </row>
    <row r="121" spans="2:16">
      <c r="B121" t="s">
        <v>1235</v>
      </c>
      <c r="D121" s="12">
        <v>8</v>
      </c>
      <c r="N121" s="29" t="s">
        <v>1235</v>
      </c>
      <c r="O121" s="29"/>
      <c r="P121" s="31">
        <v>8</v>
      </c>
    </row>
    <row r="122" spans="2:16">
      <c r="C122" t="s">
        <v>313</v>
      </c>
      <c r="D122" s="12">
        <v>8</v>
      </c>
      <c r="O122" t="s">
        <v>313</v>
      </c>
      <c r="P122" s="12">
        <v>8</v>
      </c>
    </row>
    <row r="123" spans="2:16">
      <c r="B123" t="s">
        <v>464</v>
      </c>
      <c r="D123" s="12">
        <v>12</v>
      </c>
      <c r="N123" s="29" t="s">
        <v>464</v>
      </c>
      <c r="O123" s="29"/>
      <c r="P123" s="31">
        <v>12</v>
      </c>
    </row>
    <row r="124" spans="2:16">
      <c r="C124" t="s">
        <v>652</v>
      </c>
      <c r="D124" s="12">
        <v>1</v>
      </c>
      <c r="O124" t="s">
        <v>652</v>
      </c>
      <c r="P124" s="12">
        <v>1</v>
      </c>
    </row>
    <row r="125" spans="2:16">
      <c r="C125" t="s">
        <v>215</v>
      </c>
      <c r="D125" s="12">
        <v>5</v>
      </c>
      <c r="O125" t="s">
        <v>215</v>
      </c>
      <c r="P125" s="12">
        <v>5</v>
      </c>
    </row>
    <row r="126" spans="2:16">
      <c r="C126" t="s">
        <v>132</v>
      </c>
      <c r="D126" s="12">
        <v>5</v>
      </c>
      <c r="O126" t="s">
        <v>132</v>
      </c>
      <c r="P126" s="12">
        <v>5</v>
      </c>
    </row>
    <row r="127" spans="2:16">
      <c r="C127" t="s">
        <v>191</v>
      </c>
      <c r="D127" s="12">
        <v>1</v>
      </c>
      <c r="O127" t="s">
        <v>191</v>
      </c>
      <c r="P127" s="12">
        <v>1</v>
      </c>
    </row>
    <row r="128" spans="2:16">
      <c r="B128" t="s">
        <v>1214</v>
      </c>
      <c r="D128" s="12">
        <v>3</v>
      </c>
      <c r="N128" s="29" t="s">
        <v>1214</v>
      </c>
      <c r="O128" s="29"/>
      <c r="P128" s="31">
        <v>3</v>
      </c>
    </row>
    <row r="129" spans="2:16">
      <c r="C129" t="s">
        <v>132</v>
      </c>
      <c r="D129" s="12">
        <v>1</v>
      </c>
      <c r="O129" t="s">
        <v>132</v>
      </c>
      <c r="P129" s="12">
        <v>1</v>
      </c>
    </row>
    <row r="130" spans="2:16">
      <c r="C130" t="s">
        <v>191</v>
      </c>
      <c r="D130" s="12">
        <v>2</v>
      </c>
      <c r="O130" t="s">
        <v>191</v>
      </c>
      <c r="P130" s="12">
        <v>2</v>
      </c>
    </row>
    <row r="131" spans="2:16">
      <c r="B131" t="s">
        <v>1204</v>
      </c>
      <c r="D131" s="12">
        <v>6</v>
      </c>
      <c r="N131" s="29" t="s">
        <v>1204</v>
      </c>
      <c r="O131" s="29"/>
      <c r="P131" s="31">
        <v>6</v>
      </c>
    </row>
    <row r="132" spans="2:16">
      <c r="C132" t="s">
        <v>90</v>
      </c>
      <c r="D132" s="12">
        <v>6</v>
      </c>
      <c r="O132" t="s">
        <v>90</v>
      </c>
      <c r="P132" s="12">
        <v>6</v>
      </c>
    </row>
    <row r="133" spans="2:16">
      <c r="B133" t="s">
        <v>1167</v>
      </c>
      <c r="D133" s="12">
        <v>49</v>
      </c>
      <c r="N133" s="29" t="s">
        <v>1167</v>
      </c>
      <c r="O133" s="29"/>
      <c r="P133" s="31">
        <v>49</v>
      </c>
    </row>
    <row r="134" spans="2:16">
      <c r="C134" t="s">
        <v>215</v>
      </c>
      <c r="D134" s="12">
        <v>2</v>
      </c>
      <c r="O134" t="s">
        <v>215</v>
      </c>
      <c r="P134" s="12">
        <v>2</v>
      </c>
    </row>
    <row r="135" spans="2:16">
      <c r="C135" t="s">
        <v>132</v>
      </c>
      <c r="D135" s="12">
        <v>4</v>
      </c>
      <c r="O135" t="s">
        <v>132</v>
      </c>
      <c r="P135" s="12">
        <v>4</v>
      </c>
    </row>
    <row r="136" spans="2:16">
      <c r="C136" t="s">
        <v>313</v>
      </c>
      <c r="D136" s="12">
        <v>16</v>
      </c>
      <c r="O136" t="s">
        <v>313</v>
      </c>
      <c r="P136" s="12">
        <v>16</v>
      </c>
    </row>
    <row r="137" spans="2:16">
      <c r="C137" t="s">
        <v>170</v>
      </c>
      <c r="D137" s="12">
        <v>26</v>
      </c>
      <c r="O137" t="s">
        <v>170</v>
      </c>
      <c r="P137" s="12">
        <v>26</v>
      </c>
    </row>
    <row r="138" spans="2:16">
      <c r="C138" t="s">
        <v>796</v>
      </c>
      <c r="D138" s="12">
        <v>1</v>
      </c>
      <c r="O138" t="s">
        <v>796</v>
      </c>
      <c r="P138" s="12">
        <v>1</v>
      </c>
    </row>
    <row r="139" spans="2:16">
      <c r="B139" t="s">
        <v>1203</v>
      </c>
      <c r="D139" s="12">
        <v>54</v>
      </c>
      <c r="N139" s="29" t="s">
        <v>1203</v>
      </c>
      <c r="O139" s="29"/>
      <c r="P139" s="31">
        <v>54</v>
      </c>
    </row>
    <row r="140" spans="2:16">
      <c r="C140" t="s">
        <v>247</v>
      </c>
      <c r="D140" s="12">
        <v>2</v>
      </c>
      <c r="O140" t="s">
        <v>247</v>
      </c>
      <c r="P140" s="12">
        <v>2</v>
      </c>
    </row>
    <row r="141" spans="2:16">
      <c r="C141" t="s">
        <v>398</v>
      </c>
      <c r="D141" s="12">
        <v>15</v>
      </c>
      <c r="O141" t="s">
        <v>398</v>
      </c>
      <c r="P141" s="12">
        <v>15</v>
      </c>
    </row>
    <row r="142" spans="2:16">
      <c r="C142" t="s">
        <v>170</v>
      </c>
      <c r="D142" s="12">
        <v>37</v>
      </c>
      <c r="O142" t="s">
        <v>170</v>
      </c>
      <c r="P142" s="12">
        <v>37</v>
      </c>
    </row>
    <row r="143" spans="2:16">
      <c r="B143" t="s">
        <v>1227</v>
      </c>
      <c r="D143" s="12">
        <v>3</v>
      </c>
      <c r="N143" s="29" t="s">
        <v>1227</v>
      </c>
      <c r="O143" s="29"/>
      <c r="P143" s="31">
        <v>3</v>
      </c>
    </row>
    <row r="144" spans="2:16">
      <c r="C144" t="s">
        <v>603</v>
      </c>
      <c r="D144" s="12">
        <v>3</v>
      </c>
      <c r="O144" t="s">
        <v>603</v>
      </c>
      <c r="P144" s="12">
        <v>3</v>
      </c>
    </row>
    <row r="145" spans="2:16">
      <c r="B145" t="s">
        <v>1162</v>
      </c>
      <c r="D145" s="12">
        <v>1</v>
      </c>
      <c r="N145" s="29" t="s">
        <v>1162</v>
      </c>
      <c r="O145" s="29"/>
      <c r="P145" s="31">
        <v>1</v>
      </c>
    </row>
    <row r="146" spans="2:16">
      <c r="C146" t="s">
        <v>1028</v>
      </c>
      <c r="D146" s="12">
        <v>1</v>
      </c>
      <c r="O146" t="s">
        <v>1028</v>
      </c>
      <c r="P146" s="12">
        <v>1</v>
      </c>
    </row>
    <row r="147" spans="2:16">
      <c r="B147" t="s">
        <v>1153</v>
      </c>
      <c r="D147" s="12">
        <v>1</v>
      </c>
      <c r="N147" s="29" t="s">
        <v>1153</v>
      </c>
      <c r="O147" s="29"/>
      <c r="P147" s="31">
        <v>1</v>
      </c>
    </row>
    <row r="148" spans="2:16">
      <c r="C148" t="s">
        <v>118</v>
      </c>
      <c r="D148" s="12">
        <v>1</v>
      </c>
      <c r="O148" t="s">
        <v>118</v>
      </c>
      <c r="P148" s="12">
        <v>1</v>
      </c>
    </row>
    <row r="149" spans="2:16">
      <c r="B149" t="s">
        <v>1200</v>
      </c>
      <c r="D149" s="12">
        <v>1</v>
      </c>
      <c r="N149" s="29" t="s">
        <v>1200</v>
      </c>
      <c r="O149" s="29"/>
      <c r="P149" s="31">
        <v>1</v>
      </c>
    </row>
    <row r="150" spans="2:16">
      <c r="C150" t="s">
        <v>47</v>
      </c>
      <c r="D150" s="12">
        <v>1</v>
      </c>
      <c r="O150" t="s">
        <v>47</v>
      </c>
      <c r="P150" s="12">
        <v>1</v>
      </c>
    </row>
    <row r="151" spans="2:16">
      <c r="B151" t="s">
        <v>1240</v>
      </c>
      <c r="D151" s="12">
        <v>3</v>
      </c>
      <c r="N151" s="29" t="s">
        <v>1240</v>
      </c>
      <c r="O151" s="29"/>
      <c r="P151" s="31">
        <v>3</v>
      </c>
    </row>
    <row r="152" spans="2:16">
      <c r="C152" t="s">
        <v>47</v>
      </c>
      <c r="D152" s="12">
        <v>2</v>
      </c>
      <c r="O152" t="s">
        <v>47</v>
      </c>
      <c r="P152" s="12">
        <v>2</v>
      </c>
    </row>
    <row r="153" spans="2:16">
      <c r="C153" t="s">
        <v>414</v>
      </c>
      <c r="D153" s="12">
        <v>1</v>
      </c>
      <c r="O153" t="s">
        <v>414</v>
      </c>
      <c r="P153" s="12">
        <v>1</v>
      </c>
    </row>
    <row r="154" spans="2:16">
      <c r="B154" t="s">
        <v>1211</v>
      </c>
      <c r="D154" s="12">
        <v>4</v>
      </c>
      <c r="N154" s="29" t="s">
        <v>1211</v>
      </c>
      <c r="O154" s="29"/>
      <c r="P154" s="31">
        <v>4</v>
      </c>
    </row>
    <row r="155" spans="2:16">
      <c r="C155" t="s">
        <v>50</v>
      </c>
      <c r="D155" s="12">
        <v>4</v>
      </c>
      <c r="O155" t="s">
        <v>50</v>
      </c>
      <c r="P155" s="12">
        <v>4</v>
      </c>
    </row>
    <row r="156" spans="2:16">
      <c r="B156" t="s">
        <v>1213</v>
      </c>
      <c r="D156" s="12">
        <v>7</v>
      </c>
      <c r="N156" s="29" t="s">
        <v>1213</v>
      </c>
      <c r="O156" s="29"/>
      <c r="P156" s="31">
        <v>7</v>
      </c>
    </row>
    <row r="157" spans="2:16">
      <c r="C157" t="s">
        <v>47</v>
      </c>
      <c r="D157" s="12">
        <v>7</v>
      </c>
      <c r="O157" t="s">
        <v>47</v>
      </c>
      <c r="P157" s="12">
        <v>7</v>
      </c>
    </row>
    <row r="158" spans="2:16">
      <c r="B158" t="s">
        <v>1262</v>
      </c>
      <c r="D158" s="12">
        <v>1</v>
      </c>
      <c r="N158" s="29" t="s">
        <v>1262</v>
      </c>
      <c r="O158" s="29"/>
      <c r="P158" s="31">
        <v>1</v>
      </c>
    </row>
    <row r="159" spans="2:16">
      <c r="C159" t="s">
        <v>132</v>
      </c>
      <c r="D159" s="12">
        <v>1</v>
      </c>
      <c r="O159" t="s">
        <v>132</v>
      </c>
      <c r="P159" s="12">
        <v>1</v>
      </c>
    </row>
    <row r="160" spans="2:16">
      <c r="B160" t="s">
        <v>1208</v>
      </c>
      <c r="D160" s="12">
        <v>5</v>
      </c>
      <c r="N160" s="29" t="s">
        <v>1208</v>
      </c>
      <c r="O160" s="29"/>
      <c r="P160" s="31">
        <v>5</v>
      </c>
    </row>
    <row r="161" spans="2:16">
      <c r="C161" t="s">
        <v>86</v>
      </c>
      <c r="D161" s="12">
        <v>1</v>
      </c>
      <c r="O161" t="s">
        <v>86</v>
      </c>
      <c r="P161" s="12">
        <v>1</v>
      </c>
    </row>
    <row r="162" spans="2:16">
      <c r="C162" t="s">
        <v>170</v>
      </c>
      <c r="D162" s="12">
        <v>4</v>
      </c>
      <c r="O162" t="s">
        <v>170</v>
      </c>
      <c r="P162" s="12">
        <v>4</v>
      </c>
    </row>
    <row r="163" spans="2:16">
      <c r="B163" t="s">
        <v>1173</v>
      </c>
      <c r="D163" s="12">
        <v>1</v>
      </c>
      <c r="N163" s="29" t="s">
        <v>1173</v>
      </c>
      <c r="O163" s="29"/>
      <c r="P163" s="31">
        <v>1</v>
      </c>
    </row>
    <row r="164" spans="2:16">
      <c r="C164" t="s">
        <v>86</v>
      </c>
      <c r="D164" s="12">
        <v>1</v>
      </c>
      <c r="O164" t="s">
        <v>86</v>
      </c>
      <c r="P164" s="12">
        <v>1</v>
      </c>
    </row>
    <row r="165" spans="2:16">
      <c r="B165" t="s">
        <v>1201</v>
      </c>
      <c r="D165" s="12">
        <v>11</v>
      </c>
      <c r="N165" s="29" t="s">
        <v>1201</v>
      </c>
      <c r="O165" s="29"/>
      <c r="P165" s="31">
        <v>11</v>
      </c>
    </row>
    <row r="166" spans="2:16">
      <c r="C166" t="s">
        <v>382</v>
      </c>
      <c r="D166" s="12">
        <v>1</v>
      </c>
      <c r="O166" t="s">
        <v>382</v>
      </c>
      <c r="P166" s="12">
        <v>1</v>
      </c>
    </row>
    <row r="167" spans="2:16">
      <c r="C167" t="s">
        <v>323</v>
      </c>
      <c r="D167" s="12">
        <v>1</v>
      </c>
      <c r="O167" t="s">
        <v>323</v>
      </c>
      <c r="P167" s="12">
        <v>1</v>
      </c>
    </row>
    <row r="168" spans="2:16">
      <c r="C168" t="s">
        <v>86</v>
      </c>
      <c r="D168" s="12">
        <v>3</v>
      </c>
      <c r="O168" t="s">
        <v>86</v>
      </c>
      <c r="P168" s="12">
        <v>3</v>
      </c>
    </row>
    <row r="169" spans="2:16">
      <c r="C169" t="s">
        <v>170</v>
      </c>
      <c r="D169" s="12">
        <v>6</v>
      </c>
      <c r="O169" t="s">
        <v>170</v>
      </c>
      <c r="P169" s="12">
        <v>6</v>
      </c>
    </row>
    <row r="170" spans="2:16">
      <c r="B170" t="s">
        <v>1241</v>
      </c>
      <c r="D170" s="12">
        <v>4</v>
      </c>
      <c r="N170" s="29" t="s">
        <v>1241</v>
      </c>
      <c r="O170" s="29"/>
      <c r="P170" s="31">
        <v>4</v>
      </c>
    </row>
    <row r="171" spans="2:16">
      <c r="C171" t="s">
        <v>191</v>
      </c>
      <c r="D171" s="12">
        <v>4</v>
      </c>
      <c r="O171" t="s">
        <v>191</v>
      </c>
      <c r="P171" s="12">
        <v>4</v>
      </c>
    </row>
    <row r="172" spans="2:16">
      <c r="B172" t="s">
        <v>135</v>
      </c>
      <c r="D172" s="12">
        <v>1</v>
      </c>
      <c r="N172" s="29" t="s">
        <v>135</v>
      </c>
      <c r="O172" s="29"/>
      <c r="P172" s="31">
        <v>1</v>
      </c>
    </row>
    <row r="173" spans="2:16">
      <c r="C173" t="s">
        <v>82</v>
      </c>
      <c r="D173" s="12">
        <v>1</v>
      </c>
      <c r="O173" t="s">
        <v>82</v>
      </c>
      <c r="P173" s="12">
        <v>1</v>
      </c>
    </row>
    <row r="174" spans="2:16">
      <c r="B174" t="s">
        <v>319</v>
      </c>
      <c r="D174" s="12">
        <v>14</v>
      </c>
      <c r="N174" s="29" t="s">
        <v>319</v>
      </c>
      <c r="O174" s="29"/>
      <c r="P174" s="31">
        <v>14</v>
      </c>
    </row>
    <row r="175" spans="2:16">
      <c r="C175" t="s">
        <v>906</v>
      </c>
      <c r="D175" s="12">
        <v>3</v>
      </c>
      <c r="O175" t="s">
        <v>906</v>
      </c>
      <c r="P175" s="12">
        <v>3</v>
      </c>
    </row>
    <row r="176" spans="2:16">
      <c r="C176" t="s">
        <v>86</v>
      </c>
      <c r="D176" s="12">
        <v>2</v>
      </c>
      <c r="O176" t="s">
        <v>86</v>
      </c>
      <c r="P176" s="12">
        <v>2</v>
      </c>
    </row>
    <row r="177" spans="2:16">
      <c r="C177" t="s">
        <v>170</v>
      </c>
      <c r="D177" s="12">
        <v>9</v>
      </c>
      <c r="O177" t="s">
        <v>170</v>
      </c>
      <c r="P177" s="12">
        <v>9</v>
      </c>
    </row>
    <row r="178" spans="2:16">
      <c r="B178" t="s">
        <v>116</v>
      </c>
      <c r="D178" s="12">
        <v>20</v>
      </c>
      <c r="N178" s="29" t="s">
        <v>116</v>
      </c>
      <c r="O178" s="29"/>
      <c r="P178" s="31">
        <v>20</v>
      </c>
    </row>
    <row r="179" spans="2:16">
      <c r="C179" t="s">
        <v>170</v>
      </c>
      <c r="D179" s="12">
        <v>20</v>
      </c>
      <c r="O179" t="s">
        <v>170</v>
      </c>
      <c r="P179" s="12">
        <v>20</v>
      </c>
    </row>
    <row r="180" spans="2:16">
      <c r="B180" t="s">
        <v>445</v>
      </c>
      <c r="D180" s="12">
        <v>18</v>
      </c>
      <c r="N180" s="29" t="s">
        <v>445</v>
      </c>
      <c r="O180" s="29"/>
      <c r="P180" s="31">
        <v>18</v>
      </c>
    </row>
    <row r="181" spans="2:16">
      <c r="C181" t="s">
        <v>170</v>
      </c>
      <c r="D181" s="12">
        <v>18</v>
      </c>
      <c r="O181" t="s">
        <v>170</v>
      </c>
      <c r="P181" s="12">
        <v>18</v>
      </c>
    </row>
    <row r="182" spans="2:16">
      <c r="B182" t="s">
        <v>1228</v>
      </c>
      <c r="D182" s="12">
        <v>3</v>
      </c>
      <c r="N182" s="29" t="s">
        <v>1228</v>
      </c>
      <c r="O182" s="29"/>
      <c r="P182" s="31">
        <v>3</v>
      </c>
    </row>
    <row r="183" spans="2:16">
      <c r="C183" t="s">
        <v>86</v>
      </c>
      <c r="D183" s="12">
        <v>3</v>
      </c>
      <c r="O183" t="s">
        <v>86</v>
      </c>
      <c r="P183" s="12">
        <v>3</v>
      </c>
    </row>
    <row r="184" spans="2:16">
      <c r="B184" t="s">
        <v>1202</v>
      </c>
      <c r="D184" s="12">
        <v>3</v>
      </c>
      <c r="N184" s="29" t="s">
        <v>1202</v>
      </c>
      <c r="O184" s="29"/>
      <c r="P184" s="31">
        <v>3</v>
      </c>
    </row>
    <row r="185" spans="2:16">
      <c r="C185" t="s">
        <v>47</v>
      </c>
      <c r="D185" s="12">
        <v>2</v>
      </c>
      <c r="O185" t="s">
        <v>47</v>
      </c>
      <c r="P185" s="12">
        <v>2</v>
      </c>
    </row>
    <row r="186" spans="2:16">
      <c r="C186" t="s">
        <v>414</v>
      </c>
      <c r="D186" s="12">
        <v>1</v>
      </c>
      <c r="O186" t="s">
        <v>414</v>
      </c>
      <c r="P186" s="12">
        <v>1</v>
      </c>
    </row>
    <row r="187" spans="2:16">
      <c r="B187" t="s">
        <v>1238</v>
      </c>
      <c r="D187" s="12">
        <v>1</v>
      </c>
      <c r="N187" s="29" t="s">
        <v>1238</v>
      </c>
      <c r="O187" s="29"/>
      <c r="P187" s="31">
        <v>1</v>
      </c>
    </row>
    <row r="188" spans="2:16">
      <c r="C188" t="s">
        <v>603</v>
      </c>
      <c r="D188" s="12">
        <v>1</v>
      </c>
      <c r="O188" t="s">
        <v>603</v>
      </c>
      <c r="P188" s="12">
        <v>1</v>
      </c>
    </row>
    <row r="189" spans="2:16">
      <c r="B189" t="s">
        <v>1169</v>
      </c>
      <c r="D189" s="12">
        <v>1</v>
      </c>
      <c r="N189" s="29" t="s">
        <v>1169</v>
      </c>
      <c r="O189" s="29"/>
      <c r="P189" s="31">
        <v>1</v>
      </c>
    </row>
    <row r="190" spans="2:16">
      <c r="C190" t="s">
        <v>170</v>
      </c>
      <c r="D190" s="12">
        <v>1</v>
      </c>
      <c r="O190" t="s">
        <v>170</v>
      </c>
      <c r="P190" s="12">
        <v>1</v>
      </c>
    </row>
    <row r="191" spans="2:16">
      <c r="B191" t="s">
        <v>1218</v>
      </c>
      <c r="D191" s="12">
        <v>4</v>
      </c>
      <c r="N191" s="29" t="s">
        <v>1218</v>
      </c>
      <c r="O191" s="29"/>
      <c r="P191" s="31">
        <v>4</v>
      </c>
    </row>
    <row r="192" spans="2:16">
      <c r="C192" t="s">
        <v>90</v>
      </c>
      <c r="D192" s="12">
        <v>3</v>
      </c>
      <c r="O192" t="s">
        <v>90</v>
      </c>
      <c r="P192" s="12">
        <v>3</v>
      </c>
    </row>
    <row r="193" spans="1:16">
      <c r="C193" t="s">
        <v>367</v>
      </c>
      <c r="D193" s="12">
        <v>1</v>
      </c>
      <c r="O193" t="s">
        <v>367</v>
      </c>
      <c r="P193" s="12">
        <v>1</v>
      </c>
    </row>
    <row r="194" spans="1:16">
      <c r="B194" t="s">
        <v>364</v>
      </c>
      <c r="D194" s="12">
        <v>4</v>
      </c>
      <c r="N194" s="29" t="s">
        <v>364</v>
      </c>
      <c r="O194" s="29"/>
      <c r="P194" s="31">
        <v>4</v>
      </c>
    </row>
    <row r="195" spans="1:16">
      <c r="C195" t="s">
        <v>197</v>
      </c>
      <c r="D195" s="12">
        <v>4</v>
      </c>
      <c r="O195" t="s">
        <v>197</v>
      </c>
      <c r="P195" s="12">
        <v>4</v>
      </c>
    </row>
    <row r="196" spans="1:16">
      <c r="B196" t="s">
        <v>1257</v>
      </c>
      <c r="D196" s="12">
        <v>1</v>
      </c>
      <c r="N196" s="29" t="s">
        <v>1257</v>
      </c>
      <c r="O196" s="29"/>
      <c r="P196" s="31">
        <v>1</v>
      </c>
    </row>
    <row r="197" spans="1:16">
      <c r="C197" t="s">
        <v>414</v>
      </c>
      <c r="D197" s="12">
        <v>1</v>
      </c>
      <c r="O197" t="s">
        <v>414</v>
      </c>
      <c r="P197" s="12">
        <v>1</v>
      </c>
    </row>
    <row r="198" spans="1:16">
      <c r="A198" t="s">
        <v>45</v>
      </c>
      <c r="D198" s="12">
        <v>261</v>
      </c>
      <c r="M198" s="28" t="s">
        <v>45</v>
      </c>
      <c r="N198" s="28"/>
      <c r="O198" s="28"/>
      <c r="P198" s="30">
        <v>261</v>
      </c>
    </row>
    <row r="199" spans="1:16">
      <c r="B199" t="s">
        <v>45</v>
      </c>
      <c r="D199" s="12">
        <v>261</v>
      </c>
      <c r="N199" s="29" t="s">
        <v>45</v>
      </c>
      <c r="O199" s="29"/>
      <c r="P199" s="31">
        <v>261</v>
      </c>
    </row>
    <row r="200" spans="1:16">
      <c r="C200" t="s">
        <v>47</v>
      </c>
      <c r="D200" s="12">
        <v>75</v>
      </c>
      <c r="O200" t="s">
        <v>47</v>
      </c>
      <c r="P200" s="12">
        <v>75</v>
      </c>
    </row>
    <row r="201" spans="1:16">
      <c r="C201" t="s">
        <v>58</v>
      </c>
      <c r="D201" s="12">
        <v>15</v>
      </c>
      <c r="O201" t="s">
        <v>58</v>
      </c>
      <c r="P201" s="12">
        <v>15</v>
      </c>
    </row>
    <row r="202" spans="1:16">
      <c r="C202" t="s">
        <v>50</v>
      </c>
      <c r="D202" s="12">
        <v>171</v>
      </c>
      <c r="O202" t="s">
        <v>50</v>
      </c>
      <c r="P202" s="12">
        <v>171</v>
      </c>
    </row>
    <row r="203" spans="1:16">
      <c r="A203" t="s">
        <v>153</v>
      </c>
      <c r="D203" s="12">
        <v>234</v>
      </c>
      <c r="M203" s="28" t="s">
        <v>153</v>
      </c>
      <c r="N203" s="28"/>
      <c r="O203" s="28"/>
      <c r="P203" s="30">
        <v>234</v>
      </c>
    </row>
    <row r="204" spans="1:16">
      <c r="B204" t="s">
        <v>1150</v>
      </c>
      <c r="D204" s="12">
        <v>234</v>
      </c>
      <c r="N204" s="29" t="s">
        <v>1150</v>
      </c>
      <c r="O204" s="29"/>
      <c r="P204" s="31">
        <v>234</v>
      </c>
    </row>
    <row r="205" spans="1:16">
      <c r="C205" t="s">
        <v>155</v>
      </c>
      <c r="D205" s="12">
        <v>85</v>
      </c>
      <c r="O205" t="s">
        <v>155</v>
      </c>
      <c r="P205" s="12">
        <v>85</v>
      </c>
    </row>
    <row r="206" spans="1:16">
      <c r="C206" t="s">
        <v>710</v>
      </c>
      <c r="D206" s="12">
        <v>119</v>
      </c>
      <c r="O206" t="s">
        <v>710</v>
      </c>
      <c r="P206" s="12">
        <v>119</v>
      </c>
    </row>
    <row r="207" spans="1:16">
      <c r="C207" t="s">
        <v>132</v>
      </c>
      <c r="D207" s="12">
        <v>30</v>
      </c>
      <c r="O207" t="s">
        <v>132</v>
      </c>
      <c r="P207" s="12">
        <v>30</v>
      </c>
    </row>
    <row r="208" spans="1:16">
      <c r="A208" t="s">
        <v>428</v>
      </c>
      <c r="D208" s="12">
        <v>180</v>
      </c>
      <c r="M208" s="28" t="s">
        <v>428</v>
      </c>
      <c r="N208" s="28"/>
      <c r="O208" s="28"/>
      <c r="P208" s="30">
        <v>180</v>
      </c>
    </row>
    <row r="209" spans="2:16">
      <c r="B209" t="s">
        <v>79</v>
      </c>
      <c r="D209" s="12">
        <v>1</v>
      </c>
      <c r="N209" s="29" t="s">
        <v>79</v>
      </c>
      <c r="O209" s="29"/>
      <c r="P209" s="31">
        <v>1</v>
      </c>
    </row>
    <row r="210" spans="2:16">
      <c r="C210" t="s">
        <v>90</v>
      </c>
      <c r="D210" s="12">
        <v>1</v>
      </c>
      <c r="O210" t="s">
        <v>90</v>
      </c>
      <c r="P210" s="12">
        <v>1</v>
      </c>
    </row>
    <row r="211" spans="2:16">
      <c r="B211" t="s">
        <v>1152</v>
      </c>
      <c r="D211" s="12">
        <v>1</v>
      </c>
      <c r="N211" s="29" t="s">
        <v>1152</v>
      </c>
      <c r="O211" s="29"/>
      <c r="P211" s="31">
        <v>1</v>
      </c>
    </row>
    <row r="212" spans="2:16">
      <c r="C212" t="s">
        <v>82</v>
      </c>
      <c r="D212" s="12">
        <v>1</v>
      </c>
      <c r="O212" t="s">
        <v>82</v>
      </c>
      <c r="P212" s="12">
        <v>1</v>
      </c>
    </row>
    <row r="213" spans="2:16">
      <c r="B213" t="s">
        <v>1167</v>
      </c>
      <c r="D213" s="12">
        <v>26</v>
      </c>
      <c r="N213" s="29" t="s">
        <v>1167</v>
      </c>
      <c r="O213" s="29"/>
      <c r="P213" s="31">
        <v>26</v>
      </c>
    </row>
    <row r="214" spans="2:16">
      <c r="C214" t="s">
        <v>132</v>
      </c>
      <c r="D214" s="12">
        <v>3</v>
      </c>
      <c r="O214" t="s">
        <v>132</v>
      </c>
      <c r="P214" s="12">
        <v>3</v>
      </c>
    </row>
    <row r="215" spans="2:16">
      <c r="C215" t="s">
        <v>888</v>
      </c>
      <c r="D215" s="12">
        <v>3</v>
      </c>
      <c r="O215" t="s">
        <v>888</v>
      </c>
      <c r="P215" s="12">
        <v>3</v>
      </c>
    </row>
    <row r="216" spans="2:16">
      <c r="C216" t="s">
        <v>170</v>
      </c>
      <c r="D216" s="12">
        <v>4</v>
      </c>
      <c r="O216" t="s">
        <v>170</v>
      </c>
      <c r="P216" s="12">
        <v>4</v>
      </c>
    </row>
    <row r="217" spans="2:16">
      <c r="C217" t="s">
        <v>902</v>
      </c>
      <c r="D217" s="12">
        <v>11</v>
      </c>
      <c r="O217" t="s">
        <v>902</v>
      </c>
      <c r="P217" s="12">
        <v>11</v>
      </c>
    </row>
    <row r="218" spans="2:16">
      <c r="C218" t="s">
        <v>796</v>
      </c>
      <c r="D218" s="12">
        <v>5</v>
      </c>
      <c r="O218" t="s">
        <v>796</v>
      </c>
      <c r="P218" s="12">
        <v>5</v>
      </c>
    </row>
    <row r="219" spans="2:16">
      <c r="B219" t="s">
        <v>1203</v>
      </c>
      <c r="D219" s="12">
        <v>11</v>
      </c>
      <c r="N219" s="29" t="s">
        <v>1203</v>
      </c>
      <c r="O219" s="29"/>
      <c r="P219" s="31">
        <v>11</v>
      </c>
    </row>
    <row r="220" spans="2:16">
      <c r="C220" t="s">
        <v>170</v>
      </c>
      <c r="D220" s="12">
        <v>11</v>
      </c>
      <c r="O220" t="s">
        <v>170</v>
      </c>
      <c r="P220" s="12">
        <v>11</v>
      </c>
    </row>
    <row r="221" spans="2:16">
      <c r="B221" t="s">
        <v>1151</v>
      </c>
      <c r="D221" s="12">
        <v>1</v>
      </c>
      <c r="N221" s="29" t="s">
        <v>1151</v>
      </c>
      <c r="O221" s="29"/>
      <c r="P221" s="31">
        <v>1</v>
      </c>
    </row>
    <row r="222" spans="2:16">
      <c r="C222" t="s">
        <v>132</v>
      </c>
      <c r="D222" s="12">
        <v>1</v>
      </c>
      <c r="O222" t="s">
        <v>132</v>
      </c>
      <c r="P222" s="12">
        <v>1</v>
      </c>
    </row>
    <row r="223" spans="2:16">
      <c r="B223" t="s">
        <v>1225</v>
      </c>
      <c r="D223" s="12">
        <v>13</v>
      </c>
      <c r="N223" s="29" t="s">
        <v>1225</v>
      </c>
      <c r="O223" s="29"/>
      <c r="P223" s="31">
        <v>13</v>
      </c>
    </row>
    <row r="224" spans="2:16">
      <c r="C224" t="s">
        <v>215</v>
      </c>
      <c r="D224" s="12">
        <v>4</v>
      </c>
      <c r="O224" t="s">
        <v>215</v>
      </c>
      <c r="P224" s="12">
        <v>4</v>
      </c>
    </row>
    <row r="225" spans="2:16">
      <c r="C225" t="s">
        <v>74</v>
      </c>
      <c r="D225" s="12">
        <v>6</v>
      </c>
      <c r="O225" t="s">
        <v>74</v>
      </c>
      <c r="P225" s="12">
        <v>6</v>
      </c>
    </row>
    <row r="226" spans="2:16">
      <c r="C226" t="s">
        <v>132</v>
      </c>
      <c r="D226" s="12">
        <v>3</v>
      </c>
      <c r="O226" t="s">
        <v>132</v>
      </c>
      <c r="P226" s="12">
        <v>3</v>
      </c>
    </row>
    <row r="227" spans="2:16">
      <c r="B227" t="s">
        <v>1208</v>
      </c>
      <c r="D227" s="12">
        <v>1</v>
      </c>
      <c r="N227" s="29" t="s">
        <v>1208</v>
      </c>
      <c r="O227" s="29"/>
      <c r="P227" s="31">
        <v>1</v>
      </c>
    </row>
    <row r="228" spans="2:16">
      <c r="C228" t="s">
        <v>86</v>
      </c>
      <c r="D228" s="12">
        <v>1</v>
      </c>
      <c r="O228" t="s">
        <v>86</v>
      </c>
      <c r="P228" s="12">
        <v>1</v>
      </c>
    </row>
    <row r="229" spans="2:16">
      <c r="B229" t="s">
        <v>1201</v>
      </c>
      <c r="D229" s="12">
        <v>50</v>
      </c>
      <c r="N229" s="29" t="s">
        <v>1201</v>
      </c>
      <c r="O229" s="29"/>
      <c r="P229" s="31">
        <v>50</v>
      </c>
    </row>
    <row r="230" spans="2:16">
      <c r="C230" t="s">
        <v>378</v>
      </c>
      <c r="D230" s="12">
        <v>3</v>
      </c>
      <c r="O230" t="s">
        <v>378</v>
      </c>
      <c r="P230" s="12">
        <v>3</v>
      </c>
    </row>
    <row r="231" spans="2:16">
      <c r="C231" t="s">
        <v>382</v>
      </c>
      <c r="D231" s="12">
        <v>6</v>
      </c>
      <c r="O231" t="s">
        <v>382</v>
      </c>
      <c r="P231" s="12">
        <v>6</v>
      </c>
    </row>
    <row r="232" spans="2:16">
      <c r="C232" t="s">
        <v>74</v>
      </c>
      <c r="D232" s="12">
        <v>4</v>
      </c>
      <c r="O232" t="s">
        <v>74</v>
      </c>
      <c r="P232" s="12">
        <v>4</v>
      </c>
    </row>
    <row r="233" spans="2:16">
      <c r="C233" t="s">
        <v>132</v>
      </c>
      <c r="D233" s="12">
        <v>7</v>
      </c>
      <c r="O233" t="s">
        <v>132</v>
      </c>
      <c r="P233" s="12">
        <v>7</v>
      </c>
    </row>
    <row r="234" spans="2:16">
      <c r="C234" t="s">
        <v>323</v>
      </c>
      <c r="D234" s="12">
        <v>21</v>
      </c>
      <c r="O234" t="s">
        <v>323</v>
      </c>
      <c r="P234" s="12">
        <v>21</v>
      </c>
    </row>
    <row r="235" spans="2:16">
      <c r="C235" t="s">
        <v>660</v>
      </c>
      <c r="D235" s="12">
        <v>1</v>
      </c>
      <c r="O235" t="s">
        <v>660</v>
      </c>
      <c r="P235" s="12">
        <v>1</v>
      </c>
    </row>
    <row r="236" spans="2:16">
      <c r="C236" t="s">
        <v>86</v>
      </c>
      <c r="D236" s="12">
        <v>1</v>
      </c>
      <c r="O236" t="s">
        <v>86</v>
      </c>
      <c r="P236" s="12">
        <v>1</v>
      </c>
    </row>
    <row r="237" spans="2:16">
      <c r="C237" t="s">
        <v>170</v>
      </c>
      <c r="D237" s="12">
        <v>7</v>
      </c>
      <c r="O237" t="s">
        <v>170</v>
      </c>
      <c r="P237" s="12">
        <v>7</v>
      </c>
    </row>
    <row r="238" spans="2:16">
      <c r="B238" t="s">
        <v>1189</v>
      </c>
      <c r="D238" s="12">
        <v>22</v>
      </c>
      <c r="N238" s="29" t="s">
        <v>1189</v>
      </c>
      <c r="O238" s="29"/>
      <c r="P238" s="31">
        <v>22</v>
      </c>
    </row>
    <row r="239" spans="2:16">
      <c r="C239" t="s">
        <v>90</v>
      </c>
      <c r="D239" s="12">
        <v>2</v>
      </c>
      <c r="O239" t="s">
        <v>90</v>
      </c>
      <c r="P239" s="12">
        <v>2</v>
      </c>
    </row>
    <row r="240" spans="2:16">
      <c r="C240" t="s">
        <v>74</v>
      </c>
      <c r="D240" s="12">
        <v>7</v>
      </c>
      <c r="O240" t="s">
        <v>74</v>
      </c>
      <c r="P240" s="12">
        <v>7</v>
      </c>
    </row>
    <row r="241" spans="2:16">
      <c r="C241" t="s">
        <v>132</v>
      </c>
      <c r="D241" s="12">
        <v>2</v>
      </c>
      <c r="O241" t="s">
        <v>132</v>
      </c>
      <c r="P241" s="12">
        <v>2</v>
      </c>
    </row>
    <row r="242" spans="2:16">
      <c r="C242" t="s">
        <v>82</v>
      </c>
      <c r="D242" s="12">
        <v>5</v>
      </c>
      <c r="O242" t="s">
        <v>82</v>
      </c>
      <c r="P242" s="12">
        <v>5</v>
      </c>
    </row>
    <row r="243" spans="2:16">
      <c r="C243" t="s">
        <v>660</v>
      </c>
      <c r="D243" s="12">
        <v>6</v>
      </c>
      <c r="O243" t="s">
        <v>660</v>
      </c>
      <c r="P243" s="12">
        <v>6</v>
      </c>
    </row>
    <row r="244" spans="2:16">
      <c r="B244" t="s">
        <v>199</v>
      </c>
      <c r="D244" s="12">
        <v>4</v>
      </c>
      <c r="N244" s="29" t="s">
        <v>199</v>
      </c>
      <c r="O244" s="29"/>
      <c r="P244" s="31">
        <v>4</v>
      </c>
    </row>
    <row r="245" spans="2:16">
      <c r="C245" t="s">
        <v>197</v>
      </c>
      <c r="D245" s="12">
        <v>2</v>
      </c>
      <c r="O245" t="s">
        <v>197</v>
      </c>
      <c r="P245" s="12">
        <v>2</v>
      </c>
    </row>
    <row r="246" spans="2:16">
      <c r="C246" t="s">
        <v>82</v>
      </c>
      <c r="D246" s="12">
        <v>1</v>
      </c>
      <c r="O246" t="s">
        <v>82</v>
      </c>
      <c r="P246" s="12">
        <v>1</v>
      </c>
    </row>
    <row r="247" spans="2:16">
      <c r="C247" t="s">
        <v>170</v>
      </c>
      <c r="D247" s="12">
        <v>1</v>
      </c>
      <c r="O247" t="s">
        <v>170</v>
      </c>
      <c r="P247" s="12">
        <v>1</v>
      </c>
    </row>
    <row r="248" spans="2:16">
      <c r="B248" t="s">
        <v>1247</v>
      </c>
      <c r="D248" s="12">
        <v>1</v>
      </c>
      <c r="N248" s="29" t="s">
        <v>1247</v>
      </c>
      <c r="O248" s="29"/>
      <c r="P248" s="31">
        <v>1</v>
      </c>
    </row>
    <row r="249" spans="2:16">
      <c r="C249" t="s">
        <v>74</v>
      </c>
      <c r="D249" s="12">
        <v>1</v>
      </c>
      <c r="O249" t="s">
        <v>74</v>
      </c>
      <c r="P249" s="12">
        <v>1</v>
      </c>
    </row>
    <row r="250" spans="2:16">
      <c r="B250" t="s">
        <v>1199</v>
      </c>
      <c r="D250" s="12">
        <v>9</v>
      </c>
      <c r="N250" s="29" t="s">
        <v>1199</v>
      </c>
      <c r="O250" s="29"/>
      <c r="P250" s="31">
        <v>9</v>
      </c>
    </row>
    <row r="251" spans="2:16">
      <c r="C251" t="s">
        <v>588</v>
      </c>
      <c r="D251" s="12">
        <v>4</v>
      </c>
      <c r="O251" t="s">
        <v>588</v>
      </c>
      <c r="P251" s="12">
        <v>4</v>
      </c>
    </row>
    <row r="252" spans="2:16">
      <c r="C252" t="s">
        <v>531</v>
      </c>
      <c r="D252" s="12">
        <v>5</v>
      </c>
      <c r="O252" t="s">
        <v>531</v>
      </c>
      <c r="P252" s="12">
        <v>5</v>
      </c>
    </row>
    <row r="253" spans="2:16">
      <c r="B253" t="s">
        <v>319</v>
      </c>
      <c r="D253" s="12">
        <v>18</v>
      </c>
      <c r="N253" s="29" t="s">
        <v>319</v>
      </c>
      <c r="O253" s="29"/>
      <c r="P253" s="31">
        <v>18</v>
      </c>
    </row>
    <row r="254" spans="2:16">
      <c r="C254" t="s">
        <v>906</v>
      </c>
      <c r="D254" s="12">
        <v>4</v>
      </c>
      <c r="O254" t="s">
        <v>906</v>
      </c>
      <c r="P254" s="12">
        <v>4</v>
      </c>
    </row>
    <row r="255" spans="2:16">
      <c r="C255" t="s">
        <v>86</v>
      </c>
      <c r="D255" s="12">
        <v>3</v>
      </c>
      <c r="O255" t="s">
        <v>86</v>
      </c>
      <c r="P255" s="12">
        <v>3</v>
      </c>
    </row>
    <row r="256" spans="2:16">
      <c r="C256" t="s">
        <v>170</v>
      </c>
      <c r="D256" s="12">
        <v>11</v>
      </c>
      <c r="O256" t="s">
        <v>170</v>
      </c>
      <c r="P256" s="12">
        <v>11</v>
      </c>
    </row>
    <row r="257" spans="1:16">
      <c r="B257" t="s">
        <v>116</v>
      </c>
      <c r="D257" s="12">
        <v>17</v>
      </c>
      <c r="N257" s="29" t="s">
        <v>116</v>
      </c>
      <c r="O257" s="29"/>
      <c r="P257" s="31">
        <v>17</v>
      </c>
    </row>
    <row r="258" spans="1:16">
      <c r="C258" t="s">
        <v>118</v>
      </c>
      <c r="D258" s="12">
        <v>5</v>
      </c>
      <c r="O258" t="s">
        <v>118</v>
      </c>
      <c r="P258" s="12">
        <v>5</v>
      </c>
    </row>
    <row r="259" spans="1:16">
      <c r="C259" t="s">
        <v>215</v>
      </c>
      <c r="D259" s="12">
        <v>4</v>
      </c>
      <c r="O259" t="s">
        <v>215</v>
      </c>
      <c r="P259" s="12">
        <v>4</v>
      </c>
    </row>
    <row r="260" spans="1:16">
      <c r="C260" t="s">
        <v>540</v>
      </c>
      <c r="D260" s="12">
        <v>5</v>
      </c>
      <c r="O260" t="s">
        <v>540</v>
      </c>
      <c r="P260" s="12">
        <v>5</v>
      </c>
    </row>
    <row r="261" spans="1:16">
      <c r="C261" t="s">
        <v>86</v>
      </c>
      <c r="D261" s="12">
        <v>3</v>
      </c>
      <c r="O261" t="s">
        <v>86</v>
      </c>
      <c r="P261" s="12">
        <v>3</v>
      </c>
    </row>
    <row r="262" spans="1:16">
      <c r="B262" t="s">
        <v>1233</v>
      </c>
      <c r="D262" s="12">
        <v>5</v>
      </c>
      <c r="N262" s="29" t="s">
        <v>1233</v>
      </c>
      <c r="O262" s="29"/>
      <c r="P262" s="31">
        <v>5</v>
      </c>
    </row>
    <row r="263" spans="1:16">
      <c r="C263" t="s">
        <v>323</v>
      </c>
      <c r="D263" s="12">
        <v>5</v>
      </c>
      <c r="O263" t="s">
        <v>323</v>
      </c>
      <c r="P263" s="12">
        <v>5</v>
      </c>
    </row>
    <row r="264" spans="1:16">
      <c r="A264" t="s">
        <v>204</v>
      </c>
      <c r="D264" s="12">
        <v>134</v>
      </c>
      <c r="M264" s="28" t="s">
        <v>204</v>
      </c>
      <c r="N264" s="28"/>
      <c r="O264" s="28"/>
      <c r="P264" s="30">
        <v>134</v>
      </c>
    </row>
    <row r="265" spans="1:16">
      <c r="B265" t="s">
        <v>204</v>
      </c>
      <c r="D265" s="12">
        <v>134</v>
      </c>
      <c r="N265" s="29" t="s">
        <v>204</v>
      </c>
      <c r="O265" s="29"/>
      <c r="P265" s="31">
        <v>134</v>
      </c>
    </row>
    <row r="266" spans="1:16">
      <c r="C266" t="s">
        <v>206</v>
      </c>
      <c r="D266" s="12">
        <v>81</v>
      </c>
      <c r="O266" t="s">
        <v>206</v>
      </c>
      <c r="P266" s="12">
        <v>81</v>
      </c>
    </row>
    <row r="267" spans="1:16">
      <c r="C267" t="s">
        <v>211</v>
      </c>
      <c r="D267" s="12">
        <v>40</v>
      </c>
      <c r="O267" t="s">
        <v>211</v>
      </c>
      <c r="P267" s="12">
        <v>40</v>
      </c>
    </row>
    <row r="268" spans="1:16">
      <c r="C268" t="s">
        <v>209</v>
      </c>
      <c r="D268" s="12">
        <v>13</v>
      </c>
      <c r="O268" t="s">
        <v>209</v>
      </c>
      <c r="P268" s="12">
        <v>13</v>
      </c>
    </row>
    <row r="269" spans="1:16">
      <c r="A269" t="s">
        <v>465</v>
      </c>
      <c r="D269" s="12">
        <v>114</v>
      </c>
      <c r="M269" s="28" t="s">
        <v>465</v>
      </c>
      <c r="N269" s="28"/>
      <c r="O269" s="28"/>
      <c r="P269" s="30">
        <v>114</v>
      </c>
    </row>
    <row r="270" spans="1:16">
      <c r="B270" t="s">
        <v>1205</v>
      </c>
      <c r="D270" s="12">
        <v>114</v>
      </c>
      <c r="N270" s="29" t="s">
        <v>1205</v>
      </c>
      <c r="O270" s="29"/>
      <c r="P270" s="31">
        <v>114</v>
      </c>
    </row>
    <row r="271" spans="1:16">
      <c r="C271" t="s">
        <v>211</v>
      </c>
      <c r="D271" s="12">
        <v>114</v>
      </c>
      <c r="O271" t="s">
        <v>211</v>
      </c>
      <c r="P271" s="12">
        <v>114</v>
      </c>
    </row>
    <row r="272" spans="1:16">
      <c r="A272" t="s">
        <v>166</v>
      </c>
      <c r="D272" s="12">
        <v>111</v>
      </c>
      <c r="M272" s="28" t="s">
        <v>166</v>
      </c>
      <c r="N272" s="28"/>
      <c r="O272" s="28"/>
      <c r="P272" s="30">
        <v>111</v>
      </c>
    </row>
    <row r="273" spans="2:16">
      <c r="B273" t="s">
        <v>1174</v>
      </c>
      <c r="D273" s="12">
        <v>16</v>
      </c>
      <c r="N273" s="29" t="s">
        <v>1174</v>
      </c>
      <c r="O273" s="29"/>
      <c r="P273" s="31">
        <v>16</v>
      </c>
    </row>
    <row r="274" spans="2:16">
      <c r="C274" t="s">
        <v>362</v>
      </c>
      <c r="D274" s="12">
        <v>5</v>
      </c>
      <c r="O274" t="s">
        <v>362</v>
      </c>
      <c r="P274" s="12">
        <v>5</v>
      </c>
    </row>
    <row r="275" spans="2:16">
      <c r="C275" t="s">
        <v>90</v>
      </c>
      <c r="D275" s="12">
        <v>5</v>
      </c>
      <c r="O275" t="s">
        <v>90</v>
      </c>
      <c r="P275" s="12">
        <v>5</v>
      </c>
    </row>
    <row r="276" spans="2:16">
      <c r="C276" t="s">
        <v>58</v>
      </c>
      <c r="D276" s="12">
        <v>1</v>
      </c>
      <c r="O276" t="s">
        <v>58</v>
      </c>
      <c r="P276" s="12">
        <v>1</v>
      </c>
    </row>
    <row r="277" spans="2:16">
      <c r="C277" t="s">
        <v>713</v>
      </c>
      <c r="D277" s="12">
        <v>5</v>
      </c>
      <c r="O277" t="s">
        <v>713</v>
      </c>
      <c r="P277" s="12">
        <v>5</v>
      </c>
    </row>
    <row r="278" spans="2:16">
      <c r="B278" t="s">
        <v>1148</v>
      </c>
      <c r="D278" s="12">
        <v>2</v>
      </c>
      <c r="N278" s="29" t="s">
        <v>1148</v>
      </c>
      <c r="O278" s="29"/>
      <c r="P278" s="31">
        <v>2</v>
      </c>
    </row>
    <row r="279" spans="2:16">
      <c r="C279" t="s">
        <v>132</v>
      </c>
      <c r="D279" s="12">
        <v>2</v>
      </c>
      <c r="O279" t="s">
        <v>132</v>
      </c>
      <c r="P279" s="12">
        <v>2</v>
      </c>
    </row>
    <row r="280" spans="2:16">
      <c r="B280" t="s">
        <v>1162</v>
      </c>
      <c r="D280" s="12">
        <v>2</v>
      </c>
      <c r="N280" s="29" t="s">
        <v>1162</v>
      </c>
      <c r="O280" s="29"/>
      <c r="P280" s="31">
        <v>2</v>
      </c>
    </row>
    <row r="281" spans="2:16">
      <c r="C281" t="s">
        <v>132</v>
      </c>
      <c r="D281" s="12">
        <v>2</v>
      </c>
      <c r="O281" t="s">
        <v>132</v>
      </c>
      <c r="P281" s="12">
        <v>2</v>
      </c>
    </row>
    <row r="282" spans="2:16">
      <c r="B282" t="s">
        <v>347</v>
      </c>
      <c r="D282" s="12">
        <v>16</v>
      </c>
      <c r="N282" s="29" t="s">
        <v>347</v>
      </c>
      <c r="O282" s="29"/>
      <c r="P282" s="31">
        <v>16</v>
      </c>
    </row>
    <row r="283" spans="2:16">
      <c r="C283" t="s">
        <v>90</v>
      </c>
      <c r="D283" s="12">
        <v>14</v>
      </c>
      <c r="O283" t="s">
        <v>90</v>
      </c>
      <c r="P283" s="12">
        <v>14</v>
      </c>
    </row>
    <row r="284" spans="2:16">
      <c r="C284" t="s">
        <v>170</v>
      </c>
      <c r="D284" s="12">
        <v>2</v>
      </c>
      <c r="O284" t="s">
        <v>170</v>
      </c>
      <c r="P284" s="12">
        <v>2</v>
      </c>
    </row>
    <row r="285" spans="2:16">
      <c r="B285" t="s">
        <v>1260</v>
      </c>
      <c r="D285" s="12">
        <v>2</v>
      </c>
      <c r="N285" s="29" t="s">
        <v>1260</v>
      </c>
      <c r="O285" s="29"/>
      <c r="P285" s="31">
        <v>2</v>
      </c>
    </row>
    <row r="286" spans="2:16">
      <c r="C286" t="s">
        <v>414</v>
      </c>
      <c r="D286" s="12">
        <v>2</v>
      </c>
      <c r="O286" t="s">
        <v>414</v>
      </c>
      <c r="P286" s="12">
        <v>2</v>
      </c>
    </row>
    <row r="287" spans="2:16">
      <c r="B287" t="s">
        <v>1252</v>
      </c>
      <c r="D287" s="12">
        <v>4</v>
      </c>
      <c r="N287" s="29" t="s">
        <v>1252</v>
      </c>
      <c r="O287" s="29"/>
      <c r="P287" s="31">
        <v>4</v>
      </c>
    </row>
    <row r="288" spans="2:16">
      <c r="C288" t="s">
        <v>120</v>
      </c>
      <c r="D288" s="12">
        <v>4</v>
      </c>
      <c r="O288" t="s">
        <v>120</v>
      </c>
      <c r="P288" s="12">
        <v>4</v>
      </c>
    </row>
    <row r="289" spans="2:16">
      <c r="B289" t="s">
        <v>1198</v>
      </c>
      <c r="D289" s="12">
        <v>2</v>
      </c>
      <c r="N289" s="29" t="s">
        <v>1198</v>
      </c>
      <c r="O289" s="29"/>
      <c r="P289" s="31">
        <v>2</v>
      </c>
    </row>
    <row r="290" spans="2:16">
      <c r="C290" t="s">
        <v>155</v>
      </c>
      <c r="D290" s="12">
        <v>2</v>
      </c>
      <c r="O290" t="s">
        <v>155</v>
      </c>
      <c r="P290" s="12">
        <v>2</v>
      </c>
    </row>
    <row r="291" spans="2:16">
      <c r="B291" t="s">
        <v>1219</v>
      </c>
      <c r="D291" s="12">
        <v>2</v>
      </c>
      <c r="N291" s="29" t="s">
        <v>1219</v>
      </c>
      <c r="O291" s="29"/>
      <c r="P291" s="31">
        <v>2</v>
      </c>
    </row>
    <row r="292" spans="2:16">
      <c r="C292" t="s">
        <v>191</v>
      </c>
      <c r="D292" s="12">
        <v>2</v>
      </c>
      <c r="O292" t="s">
        <v>191</v>
      </c>
      <c r="P292" s="12">
        <v>2</v>
      </c>
    </row>
    <row r="293" spans="2:16">
      <c r="B293" t="s">
        <v>1155</v>
      </c>
      <c r="D293" s="12">
        <v>1</v>
      </c>
      <c r="N293" s="29" t="s">
        <v>1155</v>
      </c>
      <c r="O293" s="29"/>
      <c r="P293" s="31">
        <v>1</v>
      </c>
    </row>
    <row r="294" spans="2:16">
      <c r="C294" t="s">
        <v>132</v>
      </c>
      <c r="D294" s="12">
        <v>1</v>
      </c>
      <c r="O294" t="s">
        <v>132</v>
      </c>
      <c r="P294" s="12">
        <v>1</v>
      </c>
    </row>
    <row r="295" spans="2:16">
      <c r="B295" t="s">
        <v>1164</v>
      </c>
      <c r="D295" s="12">
        <v>2</v>
      </c>
      <c r="N295" s="29" t="s">
        <v>1164</v>
      </c>
      <c r="O295" s="29"/>
      <c r="P295" s="31">
        <v>2</v>
      </c>
    </row>
    <row r="296" spans="2:16">
      <c r="C296" t="s">
        <v>132</v>
      </c>
      <c r="D296" s="12">
        <v>2</v>
      </c>
      <c r="O296" t="s">
        <v>132</v>
      </c>
      <c r="P296" s="12">
        <v>2</v>
      </c>
    </row>
    <row r="297" spans="2:16">
      <c r="B297" t="s">
        <v>1254</v>
      </c>
      <c r="D297" s="12">
        <v>4</v>
      </c>
      <c r="N297" s="29" t="s">
        <v>1254</v>
      </c>
      <c r="O297" s="29"/>
      <c r="P297" s="31">
        <v>4</v>
      </c>
    </row>
    <row r="298" spans="2:16">
      <c r="C298" t="s">
        <v>170</v>
      </c>
      <c r="D298" s="12">
        <v>4</v>
      </c>
      <c r="O298" t="s">
        <v>170</v>
      </c>
      <c r="P298" s="12">
        <v>4</v>
      </c>
    </row>
    <row r="299" spans="2:16">
      <c r="B299" t="s">
        <v>1189</v>
      </c>
      <c r="D299" s="12">
        <v>1</v>
      </c>
      <c r="N299" s="29" t="s">
        <v>1189</v>
      </c>
      <c r="O299" s="29"/>
      <c r="P299" s="31">
        <v>1</v>
      </c>
    </row>
    <row r="300" spans="2:16">
      <c r="C300" t="s">
        <v>170</v>
      </c>
      <c r="D300" s="12">
        <v>1</v>
      </c>
      <c r="O300" t="s">
        <v>170</v>
      </c>
      <c r="P300" s="12">
        <v>1</v>
      </c>
    </row>
    <row r="301" spans="2:16">
      <c r="B301" t="s">
        <v>1156</v>
      </c>
      <c r="D301" s="12">
        <v>2</v>
      </c>
      <c r="N301" s="29" t="s">
        <v>1156</v>
      </c>
      <c r="O301" s="29"/>
      <c r="P301" s="31">
        <v>2</v>
      </c>
    </row>
    <row r="302" spans="2:16">
      <c r="C302" t="s">
        <v>1005</v>
      </c>
      <c r="D302" s="12">
        <v>1</v>
      </c>
      <c r="O302" t="s">
        <v>1005</v>
      </c>
      <c r="P302" s="12">
        <v>1</v>
      </c>
    </row>
    <row r="303" spans="2:16">
      <c r="C303" t="s">
        <v>132</v>
      </c>
      <c r="D303" s="12">
        <v>1</v>
      </c>
      <c r="O303" t="s">
        <v>132</v>
      </c>
      <c r="P303" s="12">
        <v>1</v>
      </c>
    </row>
    <row r="304" spans="2:16">
      <c r="B304" t="s">
        <v>1238</v>
      </c>
      <c r="D304" s="12">
        <v>3</v>
      </c>
      <c r="N304" s="29" t="s">
        <v>1238</v>
      </c>
      <c r="O304" s="29"/>
      <c r="P304" s="31">
        <v>3</v>
      </c>
    </row>
    <row r="305" spans="2:16">
      <c r="C305" t="s">
        <v>182</v>
      </c>
      <c r="D305" s="12">
        <v>3</v>
      </c>
      <c r="O305" t="s">
        <v>182</v>
      </c>
      <c r="P305" s="12">
        <v>3</v>
      </c>
    </row>
    <row r="306" spans="2:16">
      <c r="B306" t="s">
        <v>1169</v>
      </c>
      <c r="D306" s="12">
        <v>9</v>
      </c>
      <c r="N306" s="29" t="s">
        <v>1169</v>
      </c>
      <c r="O306" s="29"/>
      <c r="P306" s="31">
        <v>9</v>
      </c>
    </row>
    <row r="307" spans="2:16">
      <c r="C307" t="s">
        <v>178</v>
      </c>
      <c r="D307" s="12">
        <v>2</v>
      </c>
      <c r="O307" t="s">
        <v>178</v>
      </c>
      <c r="P307" s="12">
        <v>2</v>
      </c>
    </row>
    <row r="308" spans="2:16">
      <c r="C308" t="s">
        <v>170</v>
      </c>
      <c r="D308" s="12">
        <v>6</v>
      </c>
      <c r="O308" t="s">
        <v>170</v>
      </c>
      <c r="P308" s="12">
        <v>6</v>
      </c>
    </row>
    <row r="309" spans="2:16">
      <c r="C309" t="s">
        <v>182</v>
      </c>
      <c r="D309" s="12">
        <v>1</v>
      </c>
      <c r="O309" t="s">
        <v>182</v>
      </c>
      <c r="P309" s="12">
        <v>1</v>
      </c>
    </row>
    <row r="310" spans="2:16">
      <c r="B310" t="s">
        <v>364</v>
      </c>
      <c r="D310" s="12">
        <v>4</v>
      </c>
      <c r="N310" s="29" t="s">
        <v>364</v>
      </c>
      <c r="O310" s="29"/>
      <c r="P310" s="31">
        <v>4</v>
      </c>
    </row>
    <row r="311" spans="2:16">
      <c r="C311" t="s">
        <v>191</v>
      </c>
      <c r="D311" s="12">
        <v>2</v>
      </c>
      <c r="O311" t="s">
        <v>191</v>
      </c>
      <c r="P311" s="12">
        <v>2</v>
      </c>
    </row>
    <row r="312" spans="2:16">
      <c r="C312" t="s">
        <v>170</v>
      </c>
      <c r="D312" s="12">
        <v>2</v>
      </c>
      <c r="O312" t="s">
        <v>170</v>
      </c>
      <c r="P312" s="12">
        <v>2</v>
      </c>
    </row>
    <row r="313" spans="2:16">
      <c r="B313" t="s">
        <v>1232</v>
      </c>
      <c r="D313" s="12">
        <v>11</v>
      </c>
      <c r="N313" s="29" t="s">
        <v>1232</v>
      </c>
      <c r="O313" s="29"/>
      <c r="P313" s="31">
        <v>11</v>
      </c>
    </row>
    <row r="314" spans="2:16">
      <c r="C314" t="s">
        <v>86</v>
      </c>
      <c r="D314" s="12">
        <v>11</v>
      </c>
      <c r="O314" t="s">
        <v>86</v>
      </c>
      <c r="P314" s="12">
        <v>11</v>
      </c>
    </row>
    <row r="315" spans="2:16">
      <c r="B315" t="s">
        <v>1170</v>
      </c>
      <c r="D315" s="12">
        <v>23</v>
      </c>
      <c r="N315" s="29" t="s">
        <v>1170</v>
      </c>
      <c r="O315" s="29"/>
      <c r="P315" s="31">
        <v>23</v>
      </c>
    </row>
    <row r="316" spans="2:16">
      <c r="C316" t="s">
        <v>126</v>
      </c>
      <c r="D316" s="12">
        <v>3</v>
      </c>
      <c r="O316" t="s">
        <v>126</v>
      </c>
      <c r="P316" s="12">
        <v>3</v>
      </c>
    </row>
    <row r="317" spans="2:16">
      <c r="C317" t="s">
        <v>362</v>
      </c>
      <c r="D317" s="12">
        <v>1</v>
      </c>
      <c r="O317" t="s">
        <v>362</v>
      </c>
      <c r="P317" s="12">
        <v>1</v>
      </c>
    </row>
    <row r="318" spans="2:16">
      <c r="C318" t="s">
        <v>132</v>
      </c>
      <c r="D318" s="12">
        <v>2</v>
      </c>
      <c r="O318" t="s">
        <v>132</v>
      </c>
      <c r="P318" s="12">
        <v>2</v>
      </c>
    </row>
    <row r="319" spans="2:16">
      <c r="C319" t="s">
        <v>82</v>
      </c>
      <c r="D319" s="12">
        <v>17</v>
      </c>
      <c r="O319" t="s">
        <v>82</v>
      </c>
      <c r="P319" s="12">
        <v>17</v>
      </c>
    </row>
    <row r="320" spans="2:16">
      <c r="B320" t="s">
        <v>1165</v>
      </c>
      <c r="D320" s="12">
        <v>5</v>
      </c>
      <c r="N320" s="29" t="s">
        <v>1165</v>
      </c>
      <c r="O320" s="29"/>
      <c r="P320" s="31">
        <v>5</v>
      </c>
    </row>
    <row r="321" spans="1:16">
      <c r="C321" t="s">
        <v>120</v>
      </c>
      <c r="D321" s="12">
        <v>1</v>
      </c>
      <c r="O321" t="s">
        <v>120</v>
      </c>
      <c r="P321" s="12">
        <v>1</v>
      </c>
    </row>
    <row r="322" spans="1:16">
      <c r="C322" t="s">
        <v>74</v>
      </c>
      <c r="D322" s="12">
        <v>1</v>
      </c>
      <c r="O322" t="s">
        <v>74</v>
      </c>
      <c r="P322" s="12">
        <v>1</v>
      </c>
    </row>
    <row r="323" spans="1:16">
      <c r="C323" t="s">
        <v>132</v>
      </c>
      <c r="D323" s="12">
        <v>2</v>
      </c>
      <c r="O323" t="s">
        <v>132</v>
      </c>
      <c r="P323" s="12">
        <v>2</v>
      </c>
    </row>
    <row r="324" spans="1:16">
      <c r="C324" t="s">
        <v>191</v>
      </c>
      <c r="D324" s="12">
        <v>1</v>
      </c>
      <c r="O324" t="s">
        <v>191</v>
      </c>
      <c r="P324" s="12">
        <v>1</v>
      </c>
    </row>
    <row r="325" spans="1:16">
      <c r="A325" t="s">
        <v>238</v>
      </c>
      <c r="D325" s="12">
        <v>111</v>
      </c>
      <c r="M325" s="28" t="s">
        <v>238</v>
      </c>
      <c r="N325" s="28"/>
      <c r="O325" s="28"/>
      <c r="P325" s="30">
        <v>111</v>
      </c>
    </row>
    <row r="326" spans="1:16">
      <c r="B326" t="s">
        <v>286</v>
      </c>
      <c r="D326" s="12">
        <v>4</v>
      </c>
      <c r="N326" s="29" t="s">
        <v>286</v>
      </c>
      <c r="O326" s="29"/>
      <c r="P326" s="31">
        <v>4</v>
      </c>
    </row>
    <row r="327" spans="1:16">
      <c r="C327" t="s">
        <v>82</v>
      </c>
      <c r="D327" s="12">
        <v>4</v>
      </c>
      <c r="O327" t="s">
        <v>82</v>
      </c>
      <c r="P327" s="12">
        <v>4</v>
      </c>
    </row>
    <row r="328" spans="1:16">
      <c r="B328" t="s">
        <v>1207</v>
      </c>
      <c r="D328" s="12">
        <v>2</v>
      </c>
      <c r="N328" s="29" t="s">
        <v>1207</v>
      </c>
      <c r="O328" s="29"/>
      <c r="P328" s="31">
        <v>2</v>
      </c>
    </row>
    <row r="329" spans="1:16">
      <c r="C329" t="s">
        <v>113</v>
      </c>
      <c r="D329" s="12">
        <v>2</v>
      </c>
      <c r="O329" t="s">
        <v>113</v>
      </c>
      <c r="P329" s="12">
        <v>2</v>
      </c>
    </row>
    <row r="330" spans="1:16">
      <c r="B330" t="s">
        <v>615</v>
      </c>
      <c r="D330" s="12">
        <v>1</v>
      </c>
      <c r="N330" s="29" t="s">
        <v>615</v>
      </c>
      <c r="O330" s="29"/>
      <c r="P330" s="31">
        <v>1</v>
      </c>
    </row>
    <row r="331" spans="1:16">
      <c r="C331" t="s">
        <v>132</v>
      </c>
      <c r="D331" s="12">
        <v>1</v>
      </c>
      <c r="O331" t="s">
        <v>132</v>
      </c>
      <c r="P331" s="12">
        <v>1</v>
      </c>
    </row>
    <row r="332" spans="1:16">
      <c r="B332" t="s">
        <v>1194</v>
      </c>
      <c r="D332" s="12">
        <v>1</v>
      </c>
      <c r="N332" s="29" t="s">
        <v>1194</v>
      </c>
      <c r="O332" s="29"/>
      <c r="P332" s="31">
        <v>1</v>
      </c>
    </row>
    <row r="333" spans="1:16">
      <c r="C333" t="s">
        <v>524</v>
      </c>
      <c r="D333" s="12">
        <v>1</v>
      </c>
      <c r="O333" t="s">
        <v>524</v>
      </c>
      <c r="P333" s="12">
        <v>1</v>
      </c>
    </row>
    <row r="334" spans="1:16">
      <c r="B334" t="s">
        <v>464</v>
      </c>
      <c r="D334" s="12">
        <v>10</v>
      </c>
      <c r="N334" s="29" t="s">
        <v>464</v>
      </c>
      <c r="O334" s="29"/>
      <c r="P334" s="31">
        <v>10</v>
      </c>
    </row>
    <row r="335" spans="1:16">
      <c r="C335" t="s">
        <v>652</v>
      </c>
      <c r="D335" s="12">
        <v>2</v>
      </c>
      <c r="O335" t="s">
        <v>652</v>
      </c>
      <c r="P335" s="12">
        <v>2</v>
      </c>
    </row>
    <row r="336" spans="1:16">
      <c r="C336" t="s">
        <v>215</v>
      </c>
      <c r="D336" s="12">
        <v>5</v>
      </c>
      <c r="O336" t="s">
        <v>215</v>
      </c>
      <c r="P336" s="12">
        <v>5</v>
      </c>
    </row>
    <row r="337" spans="2:16">
      <c r="C337" t="s">
        <v>132</v>
      </c>
      <c r="D337" s="12">
        <v>2</v>
      </c>
      <c r="O337" t="s">
        <v>132</v>
      </c>
      <c r="P337" s="12">
        <v>2</v>
      </c>
    </row>
    <row r="338" spans="2:16">
      <c r="C338" t="s">
        <v>211</v>
      </c>
      <c r="D338" s="12">
        <v>1</v>
      </c>
      <c r="O338" t="s">
        <v>211</v>
      </c>
      <c r="P338" s="12">
        <v>1</v>
      </c>
    </row>
    <row r="339" spans="2:16">
      <c r="B339" t="s">
        <v>1203</v>
      </c>
      <c r="D339" s="12">
        <v>3</v>
      </c>
      <c r="N339" s="29" t="s">
        <v>1203</v>
      </c>
      <c r="O339" s="29"/>
      <c r="P339" s="31">
        <v>3</v>
      </c>
    </row>
    <row r="340" spans="2:16">
      <c r="C340" t="s">
        <v>247</v>
      </c>
      <c r="D340" s="12">
        <v>2</v>
      </c>
      <c r="O340" t="s">
        <v>247</v>
      </c>
      <c r="P340" s="12">
        <v>2</v>
      </c>
    </row>
    <row r="341" spans="2:16">
      <c r="C341" t="s">
        <v>398</v>
      </c>
      <c r="D341" s="12">
        <v>1</v>
      </c>
      <c r="O341" t="s">
        <v>398</v>
      </c>
      <c r="P341" s="12">
        <v>1</v>
      </c>
    </row>
    <row r="342" spans="2:16">
      <c r="B342" t="s">
        <v>1148</v>
      </c>
      <c r="D342" s="12">
        <v>2</v>
      </c>
      <c r="N342" s="29" t="s">
        <v>1148</v>
      </c>
      <c r="O342" s="29"/>
      <c r="P342" s="31">
        <v>2</v>
      </c>
    </row>
    <row r="343" spans="2:16">
      <c r="C343" t="s">
        <v>382</v>
      </c>
      <c r="D343" s="12">
        <v>1</v>
      </c>
      <c r="O343" t="s">
        <v>382</v>
      </c>
      <c r="P343" s="12">
        <v>1</v>
      </c>
    </row>
    <row r="344" spans="2:16">
      <c r="C344" t="s">
        <v>855</v>
      </c>
      <c r="D344" s="12">
        <v>1</v>
      </c>
      <c r="O344" t="s">
        <v>855</v>
      </c>
      <c r="P344" s="12">
        <v>1</v>
      </c>
    </row>
    <row r="345" spans="2:16">
      <c r="B345" t="s">
        <v>1193</v>
      </c>
      <c r="D345" s="12">
        <v>24</v>
      </c>
      <c r="N345" s="29" t="s">
        <v>1193</v>
      </c>
      <c r="O345" s="29"/>
      <c r="P345" s="31">
        <v>24</v>
      </c>
    </row>
    <row r="346" spans="2:16">
      <c r="C346" t="s">
        <v>99</v>
      </c>
      <c r="D346" s="12">
        <v>19</v>
      </c>
      <c r="O346" t="s">
        <v>99</v>
      </c>
      <c r="P346" s="12">
        <v>19</v>
      </c>
    </row>
    <row r="347" spans="2:16">
      <c r="C347" t="s">
        <v>436</v>
      </c>
      <c r="D347" s="12">
        <v>1</v>
      </c>
      <c r="O347" t="s">
        <v>436</v>
      </c>
      <c r="P347" s="12">
        <v>1</v>
      </c>
    </row>
    <row r="348" spans="2:16">
      <c r="C348" t="s">
        <v>240</v>
      </c>
      <c r="D348" s="12">
        <v>4</v>
      </c>
      <c r="O348" t="s">
        <v>240</v>
      </c>
      <c r="P348" s="12">
        <v>4</v>
      </c>
    </row>
    <row r="349" spans="2:16">
      <c r="B349" t="s">
        <v>1263</v>
      </c>
      <c r="D349" s="12">
        <v>1</v>
      </c>
      <c r="N349" s="29" t="s">
        <v>1263</v>
      </c>
      <c r="O349" s="29"/>
      <c r="P349" s="31">
        <v>1</v>
      </c>
    </row>
    <row r="350" spans="2:16">
      <c r="C350" t="s">
        <v>942</v>
      </c>
      <c r="D350" s="12">
        <v>1</v>
      </c>
      <c r="O350" t="s">
        <v>942</v>
      </c>
      <c r="P350" s="12">
        <v>1</v>
      </c>
    </row>
    <row r="351" spans="2:16">
      <c r="B351" t="s">
        <v>153</v>
      </c>
      <c r="D351" s="12">
        <v>2</v>
      </c>
      <c r="N351" s="29" t="s">
        <v>153</v>
      </c>
      <c r="O351" s="29"/>
      <c r="P351" s="31">
        <v>2</v>
      </c>
    </row>
    <row r="352" spans="2:16">
      <c r="C352" t="s">
        <v>155</v>
      </c>
      <c r="D352" s="12">
        <v>2</v>
      </c>
      <c r="O352" t="s">
        <v>155</v>
      </c>
      <c r="P352" s="12">
        <v>2</v>
      </c>
    </row>
    <row r="353" spans="2:16">
      <c r="B353" t="s">
        <v>1198</v>
      </c>
      <c r="D353" s="12">
        <v>2</v>
      </c>
      <c r="N353" s="29" t="s">
        <v>1198</v>
      </c>
      <c r="O353" s="29"/>
      <c r="P353" s="31">
        <v>2</v>
      </c>
    </row>
    <row r="354" spans="2:16">
      <c r="C354" t="s">
        <v>218</v>
      </c>
      <c r="D354" s="12">
        <v>2</v>
      </c>
      <c r="O354" t="s">
        <v>218</v>
      </c>
      <c r="P354" s="12">
        <v>2</v>
      </c>
    </row>
    <row r="355" spans="2:16">
      <c r="B355" t="s">
        <v>1255</v>
      </c>
      <c r="D355" s="12">
        <v>3</v>
      </c>
      <c r="N355" s="29" t="s">
        <v>1255</v>
      </c>
      <c r="O355" s="29"/>
      <c r="P355" s="31">
        <v>3</v>
      </c>
    </row>
    <row r="356" spans="2:16">
      <c r="C356" t="s">
        <v>155</v>
      </c>
      <c r="D356" s="12">
        <v>1</v>
      </c>
      <c r="O356" t="s">
        <v>155</v>
      </c>
      <c r="P356" s="12">
        <v>1</v>
      </c>
    </row>
    <row r="357" spans="2:16">
      <c r="C357" t="s">
        <v>853</v>
      </c>
      <c r="D357" s="12">
        <v>1</v>
      </c>
      <c r="O357" t="s">
        <v>853</v>
      </c>
      <c r="P357" s="12">
        <v>1</v>
      </c>
    </row>
    <row r="358" spans="2:16">
      <c r="C358" t="s">
        <v>893</v>
      </c>
      <c r="D358" s="12">
        <v>1</v>
      </c>
      <c r="O358" t="s">
        <v>893</v>
      </c>
      <c r="P358" s="12">
        <v>1</v>
      </c>
    </row>
    <row r="359" spans="2:16">
      <c r="B359" t="s">
        <v>435</v>
      </c>
      <c r="D359" s="12">
        <v>7</v>
      </c>
      <c r="N359" s="29" t="s">
        <v>435</v>
      </c>
      <c r="O359" s="29"/>
      <c r="P359" s="31">
        <v>7</v>
      </c>
    </row>
    <row r="360" spans="2:16">
      <c r="C360" t="s">
        <v>99</v>
      </c>
      <c r="D360" s="12">
        <v>2</v>
      </c>
      <c r="O360" t="s">
        <v>99</v>
      </c>
      <c r="P360" s="12">
        <v>2</v>
      </c>
    </row>
    <row r="361" spans="2:16">
      <c r="C361" t="s">
        <v>240</v>
      </c>
      <c r="D361" s="12">
        <v>5</v>
      </c>
      <c r="O361" t="s">
        <v>240</v>
      </c>
      <c r="P361" s="12">
        <v>5</v>
      </c>
    </row>
    <row r="362" spans="2:16">
      <c r="B362" t="s">
        <v>1230</v>
      </c>
      <c r="D362" s="12">
        <v>5</v>
      </c>
      <c r="N362" s="29" t="s">
        <v>1230</v>
      </c>
      <c r="O362" s="29"/>
      <c r="P362" s="31">
        <v>5</v>
      </c>
    </row>
    <row r="363" spans="2:16">
      <c r="C363" t="s">
        <v>1114</v>
      </c>
      <c r="D363" s="12">
        <v>4</v>
      </c>
      <c r="O363" t="s">
        <v>1114</v>
      </c>
      <c r="P363" s="12">
        <v>4</v>
      </c>
    </row>
    <row r="364" spans="2:16">
      <c r="C364" t="s">
        <v>242</v>
      </c>
      <c r="D364" s="12">
        <v>1</v>
      </c>
      <c r="O364" t="s">
        <v>242</v>
      </c>
      <c r="P364" s="12">
        <v>1</v>
      </c>
    </row>
    <row r="365" spans="2:16">
      <c r="B365" t="s">
        <v>1163</v>
      </c>
      <c r="D365" s="12">
        <v>1</v>
      </c>
      <c r="N365" s="29" t="s">
        <v>1163</v>
      </c>
      <c r="O365" s="29"/>
      <c r="P365" s="31">
        <v>1</v>
      </c>
    </row>
    <row r="366" spans="2:16">
      <c r="C366" t="s">
        <v>215</v>
      </c>
      <c r="D366" s="12">
        <v>1</v>
      </c>
      <c r="O366" t="s">
        <v>215</v>
      </c>
      <c r="P366" s="12">
        <v>1</v>
      </c>
    </row>
    <row r="367" spans="2:16">
      <c r="B367" t="s">
        <v>1205</v>
      </c>
      <c r="D367" s="12">
        <v>4</v>
      </c>
      <c r="N367" s="29" t="s">
        <v>1205</v>
      </c>
      <c r="O367" s="29"/>
      <c r="P367" s="31">
        <v>4</v>
      </c>
    </row>
    <row r="368" spans="2:16">
      <c r="C368" t="s">
        <v>211</v>
      </c>
      <c r="D368" s="12">
        <v>4</v>
      </c>
      <c r="O368" t="s">
        <v>211</v>
      </c>
      <c r="P368" s="12">
        <v>4</v>
      </c>
    </row>
    <row r="369" spans="2:16">
      <c r="B369" t="s">
        <v>1189</v>
      </c>
      <c r="D369" s="12">
        <v>2</v>
      </c>
      <c r="N369" s="29" t="s">
        <v>1189</v>
      </c>
      <c r="O369" s="29"/>
      <c r="P369" s="31">
        <v>2</v>
      </c>
    </row>
    <row r="370" spans="2:16">
      <c r="C370" t="s">
        <v>120</v>
      </c>
      <c r="D370" s="12">
        <v>2</v>
      </c>
      <c r="O370" t="s">
        <v>120</v>
      </c>
      <c r="P370" s="12">
        <v>2</v>
      </c>
    </row>
    <row r="371" spans="2:16">
      <c r="B371" t="s">
        <v>1199</v>
      </c>
      <c r="D371" s="12">
        <v>1</v>
      </c>
      <c r="N371" s="29" t="s">
        <v>1199</v>
      </c>
      <c r="O371" s="29"/>
      <c r="P371" s="31">
        <v>1</v>
      </c>
    </row>
    <row r="372" spans="2:16">
      <c r="C372" t="s">
        <v>215</v>
      </c>
      <c r="D372" s="12">
        <v>1</v>
      </c>
      <c r="O372" t="s">
        <v>215</v>
      </c>
      <c r="P372" s="12">
        <v>1</v>
      </c>
    </row>
    <row r="373" spans="2:16">
      <c r="B373" t="s">
        <v>116</v>
      </c>
      <c r="D373" s="12">
        <v>2</v>
      </c>
      <c r="N373" s="29" t="s">
        <v>116</v>
      </c>
      <c r="O373" s="29"/>
      <c r="P373" s="31">
        <v>2</v>
      </c>
    </row>
    <row r="374" spans="2:16">
      <c r="C374" t="s">
        <v>215</v>
      </c>
      <c r="D374" s="12">
        <v>2</v>
      </c>
      <c r="O374" t="s">
        <v>215</v>
      </c>
      <c r="P374" s="12">
        <v>2</v>
      </c>
    </row>
    <row r="375" spans="2:16">
      <c r="B375" t="s">
        <v>204</v>
      </c>
      <c r="D375" s="12">
        <v>22</v>
      </c>
      <c r="N375" s="29" t="s">
        <v>204</v>
      </c>
      <c r="O375" s="29"/>
      <c r="P375" s="31">
        <v>22</v>
      </c>
    </row>
    <row r="376" spans="2:16">
      <c r="C376" t="s">
        <v>206</v>
      </c>
      <c r="D376" s="12">
        <v>7</v>
      </c>
      <c r="O376" t="s">
        <v>206</v>
      </c>
      <c r="P376" s="12">
        <v>7</v>
      </c>
    </row>
    <row r="377" spans="2:16">
      <c r="C377" t="s">
        <v>211</v>
      </c>
      <c r="D377" s="12">
        <v>12</v>
      </c>
      <c r="O377" t="s">
        <v>211</v>
      </c>
      <c r="P377" s="12">
        <v>12</v>
      </c>
    </row>
    <row r="378" spans="2:16">
      <c r="C378" t="s">
        <v>209</v>
      </c>
      <c r="D378" s="12">
        <v>3</v>
      </c>
      <c r="O378" t="s">
        <v>209</v>
      </c>
      <c r="P378" s="12">
        <v>3</v>
      </c>
    </row>
    <row r="379" spans="2:16">
      <c r="B379" t="s">
        <v>295</v>
      </c>
      <c r="D379" s="12">
        <v>8</v>
      </c>
      <c r="N379" s="29" t="s">
        <v>295</v>
      </c>
      <c r="O379" s="29"/>
      <c r="P379" s="31">
        <v>8</v>
      </c>
    </row>
    <row r="380" spans="2:16">
      <c r="C380" t="s">
        <v>99</v>
      </c>
      <c r="D380" s="12">
        <v>5</v>
      </c>
      <c r="O380" t="s">
        <v>99</v>
      </c>
      <c r="P380" s="12">
        <v>5</v>
      </c>
    </row>
    <row r="381" spans="2:16">
      <c r="C381" t="s">
        <v>240</v>
      </c>
      <c r="D381" s="12">
        <v>1</v>
      </c>
      <c r="O381" t="s">
        <v>240</v>
      </c>
      <c r="P381" s="12">
        <v>1</v>
      </c>
    </row>
    <row r="382" spans="2:16">
      <c r="C382" t="s">
        <v>206</v>
      </c>
      <c r="D382" s="12">
        <v>2</v>
      </c>
      <c r="O382" t="s">
        <v>206</v>
      </c>
      <c r="P382" s="12">
        <v>2</v>
      </c>
    </row>
    <row r="383" spans="2:16">
      <c r="B383" t="s">
        <v>1168</v>
      </c>
      <c r="D383" s="12">
        <v>3</v>
      </c>
      <c r="N383" s="29" t="s">
        <v>1168</v>
      </c>
      <c r="O383" s="29"/>
      <c r="P383" s="31">
        <v>3</v>
      </c>
    </row>
    <row r="384" spans="2:16">
      <c r="C384" t="s">
        <v>247</v>
      </c>
      <c r="D384" s="12">
        <v>1</v>
      </c>
      <c r="O384" t="s">
        <v>247</v>
      </c>
      <c r="P384" s="12">
        <v>1</v>
      </c>
    </row>
    <row r="385" spans="1:16">
      <c r="C385" t="s">
        <v>120</v>
      </c>
      <c r="D385" s="12">
        <v>2</v>
      </c>
      <c r="O385" t="s">
        <v>120</v>
      </c>
      <c r="P385" s="12">
        <v>2</v>
      </c>
    </row>
    <row r="386" spans="1:16">
      <c r="B386" t="s">
        <v>1157</v>
      </c>
      <c r="D386" s="12">
        <v>1</v>
      </c>
      <c r="N386" s="29" t="s">
        <v>1157</v>
      </c>
      <c r="O386" s="29"/>
      <c r="P386" s="31">
        <v>1</v>
      </c>
    </row>
    <row r="387" spans="1:16">
      <c r="C387" t="s">
        <v>132</v>
      </c>
      <c r="D387" s="12">
        <v>1</v>
      </c>
      <c r="O387" t="s">
        <v>132</v>
      </c>
      <c r="P387" s="12">
        <v>1</v>
      </c>
    </row>
    <row r="388" spans="1:16">
      <c r="A388" t="s">
        <v>376</v>
      </c>
      <c r="D388" s="12">
        <v>110</v>
      </c>
      <c r="M388" s="28" t="s">
        <v>376</v>
      </c>
      <c r="N388" s="28"/>
      <c r="O388" s="28"/>
      <c r="P388" s="30">
        <v>110</v>
      </c>
    </row>
    <row r="389" spans="1:16">
      <c r="B389" t="s">
        <v>1220</v>
      </c>
      <c r="D389" s="12">
        <v>1</v>
      </c>
      <c r="N389" s="29" t="s">
        <v>1220</v>
      </c>
      <c r="O389" s="29"/>
      <c r="P389" s="31">
        <v>1</v>
      </c>
    </row>
    <row r="390" spans="1:16">
      <c r="C390" t="s">
        <v>170</v>
      </c>
      <c r="D390" s="12">
        <v>1</v>
      </c>
      <c r="O390" t="s">
        <v>170</v>
      </c>
      <c r="P390" s="12">
        <v>1</v>
      </c>
    </row>
    <row r="391" spans="1:16">
      <c r="B391" t="s">
        <v>1208</v>
      </c>
      <c r="D391" s="12">
        <v>1</v>
      </c>
      <c r="N391" s="29" t="s">
        <v>1208</v>
      </c>
      <c r="O391" s="29"/>
      <c r="P391" s="31">
        <v>1</v>
      </c>
    </row>
    <row r="392" spans="1:16">
      <c r="C392" t="s">
        <v>132</v>
      </c>
      <c r="D392" s="12">
        <v>1</v>
      </c>
      <c r="O392" t="s">
        <v>132</v>
      </c>
      <c r="P392" s="12">
        <v>1</v>
      </c>
    </row>
    <row r="393" spans="1:16">
      <c r="C393" t="s">
        <v>323</v>
      </c>
      <c r="D393" s="12">
        <v>0</v>
      </c>
      <c r="O393" t="s">
        <v>323</v>
      </c>
      <c r="P393" s="12">
        <v>0</v>
      </c>
    </row>
    <row r="394" spans="1:16">
      <c r="B394" t="s">
        <v>1201</v>
      </c>
      <c r="D394" s="12">
        <v>95</v>
      </c>
      <c r="N394" s="29" t="s">
        <v>1201</v>
      </c>
      <c r="O394" s="29"/>
      <c r="P394" s="31">
        <v>95</v>
      </c>
    </row>
    <row r="395" spans="1:16">
      <c r="C395" t="s">
        <v>378</v>
      </c>
      <c r="D395" s="12">
        <v>13</v>
      </c>
      <c r="O395" t="s">
        <v>378</v>
      </c>
      <c r="P395" s="12">
        <v>13</v>
      </c>
    </row>
    <row r="396" spans="1:16">
      <c r="C396" t="s">
        <v>382</v>
      </c>
      <c r="D396" s="12">
        <v>24</v>
      </c>
      <c r="O396" t="s">
        <v>382</v>
      </c>
      <c r="P396" s="12">
        <v>24</v>
      </c>
    </row>
    <row r="397" spans="1:16">
      <c r="C397" t="s">
        <v>132</v>
      </c>
      <c r="D397" s="12">
        <v>1</v>
      </c>
      <c r="O397" t="s">
        <v>132</v>
      </c>
      <c r="P397" s="12">
        <v>1</v>
      </c>
    </row>
    <row r="398" spans="1:16">
      <c r="C398" t="s">
        <v>323</v>
      </c>
      <c r="D398" s="12">
        <v>28</v>
      </c>
      <c r="O398" t="s">
        <v>323</v>
      </c>
      <c r="P398" s="12">
        <v>28</v>
      </c>
    </row>
    <row r="399" spans="1:16">
      <c r="C399" t="s">
        <v>86</v>
      </c>
      <c r="D399" s="12">
        <v>7</v>
      </c>
      <c r="O399" t="s">
        <v>86</v>
      </c>
      <c r="P399" s="12">
        <v>7</v>
      </c>
    </row>
    <row r="400" spans="1:16">
      <c r="C400" t="s">
        <v>170</v>
      </c>
      <c r="D400" s="12">
        <v>22</v>
      </c>
      <c r="O400" t="s">
        <v>170</v>
      </c>
      <c r="P400" s="12">
        <v>22</v>
      </c>
    </row>
    <row r="401" spans="1:16">
      <c r="B401" t="s">
        <v>1212</v>
      </c>
      <c r="D401" s="12">
        <v>13</v>
      </c>
      <c r="N401" s="29" t="s">
        <v>1212</v>
      </c>
      <c r="O401" s="29"/>
      <c r="P401" s="31">
        <v>13</v>
      </c>
    </row>
    <row r="402" spans="1:16">
      <c r="C402" t="s">
        <v>247</v>
      </c>
      <c r="D402" s="12">
        <v>1</v>
      </c>
      <c r="O402" t="s">
        <v>247</v>
      </c>
      <c r="P402" s="12">
        <v>1</v>
      </c>
    </row>
    <row r="403" spans="1:16">
      <c r="C403" t="s">
        <v>191</v>
      </c>
      <c r="D403" s="12">
        <v>0</v>
      </c>
      <c r="O403" t="s">
        <v>191</v>
      </c>
      <c r="P403" s="12">
        <v>0</v>
      </c>
    </row>
    <row r="404" spans="1:16">
      <c r="C404" t="s">
        <v>86</v>
      </c>
      <c r="D404" s="12">
        <v>7</v>
      </c>
      <c r="O404" t="s">
        <v>86</v>
      </c>
      <c r="P404" s="12">
        <v>7</v>
      </c>
    </row>
    <row r="405" spans="1:16">
      <c r="C405" t="s">
        <v>170</v>
      </c>
      <c r="D405" s="12">
        <v>5</v>
      </c>
      <c r="O405" t="s">
        <v>170</v>
      </c>
      <c r="P405" s="12">
        <v>5</v>
      </c>
    </row>
    <row r="406" spans="1:16">
      <c r="A406" t="s">
        <v>107</v>
      </c>
      <c r="D406" s="12">
        <v>108</v>
      </c>
      <c r="M406" s="28" t="s">
        <v>107</v>
      </c>
      <c r="N406" s="28"/>
      <c r="O406" s="28"/>
      <c r="P406" s="30">
        <v>108</v>
      </c>
    </row>
    <row r="407" spans="1:16">
      <c r="B407" t="s">
        <v>1194</v>
      </c>
      <c r="D407" s="12">
        <v>14</v>
      </c>
      <c r="N407" s="29" t="s">
        <v>1194</v>
      </c>
      <c r="O407" s="29"/>
      <c r="P407" s="31">
        <v>14</v>
      </c>
    </row>
    <row r="408" spans="1:16">
      <c r="C408" t="s">
        <v>749</v>
      </c>
      <c r="D408" s="12">
        <v>2</v>
      </c>
      <c r="O408" t="s">
        <v>749</v>
      </c>
      <c r="P408" s="12">
        <v>2</v>
      </c>
    </row>
    <row r="409" spans="1:16">
      <c r="C409" t="s">
        <v>1000</v>
      </c>
      <c r="D409" s="12">
        <v>2</v>
      </c>
      <c r="O409" t="s">
        <v>1000</v>
      </c>
      <c r="P409" s="12">
        <v>2</v>
      </c>
    </row>
    <row r="410" spans="1:16">
      <c r="C410" t="s">
        <v>524</v>
      </c>
      <c r="D410" s="12">
        <v>6</v>
      </c>
      <c r="O410" t="s">
        <v>524</v>
      </c>
      <c r="P410" s="12">
        <v>6</v>
      </c>
    </row>
    <row r="411" spans="1:16">
      <c r="C411" t="s">
        <v>113</v>
      </c>
      <c r="D411" s="12">
        <v>4</v>
      </c>
      <c r="O411" t="s">
        <v>113</v>
      </c>
      <c r="P411" s="12">
        <v>4</v>
      </c>
    </row>
    <row r="412" spans="1:16">
      <c r="B412" t="s">
        <v>1193</v>
      </c>
      <c r="D412" s="12">
        <v>94</v>
      </c>
      <c r="N412" s="29" t="s">
        <v>1193</v>
      </c>
      <c r="O412" s="29"/>
      <c r="P412" s="31">
        <v>94</v>
      </c>
    </row>
    <row r="413" spans="1:16">
      <c r="C413" t="s">
        <v>99</v>
      </c>
      <c r="D413" s="12">
        <v>83</v>
      </c>
      <c r="O413" t="s">
        <v>99</v>
      </c>
      <c r="P413" s="12">
        <v>83</v>
      </c>
    </row>
    <row r="414" spans="1:16">
      <c r="C414" t="s">
        <v>240</v>
      </c>
      <c r="D414" s="12">
        <v>11</v>
      </c>
      <c r="O414" t="s">
        <v>240</v>
      </c>
      <c r="P414" s="12">
        <v>11</v>
      </c>
    </row>
    <row r="415" spans="1:16">
      <c r="A415" t="s">
        <v>279</v>
      </c>
      <c r="D415" s="12">
        <v>100</v>
      </c>
      <c r="M415" s="28" t="s">
        <v>279</v>
      </c>
      <c r="N415" s="28"/>
      <c r="O415" s="28"/>
      <c r="P415" s="30">
        <v>100</v>
      </c>
    </row>
    <row r="416" spans="1:16">
      <c r="B416" t="s">
        <v>1207</v>
      </c>
      <c r="D416" s="12">
        <v>100</v>
      </c>
      <c r="N416" s="29" t="s">
        <v>1207</v>
      </c>
      <c r="O416" s="29"/>
      <c r="P416" s="31">
        <v>100</v>
      </c>
    </row>
    <row r="417" spans="1:16">
      <c r="C417" t="s">
        <v>283</v>
      </c>
      <c r="D417" s="12">
        <v>30</v>
      </c>
      <c r="O417" t="s">
        <v>283</v>
      </c>
      <c r="P417" s="12">
        <v>30</v>
      </c>
    </row>
    <row r="418" spans="1:16">
      <c r="C418" t="s">
        <v>113</v>
      </c>
      <c r="D418" s="12">
        <v>70</v>
      </c>
      <c r="O418" t="s">
        <v>113</v>
      </c>
      <c r="P418" s="12">
        <v>70</v>
      </c>
    </row>
    <row r="419" spans="1:16">
      <c r="A419" t="s">
        <v>286</v>
      </c>
      <c r="D419" s="12">
        <v>97</v>
      </c>
      <c r="M419" s="28" t="s">
        <v>286</v>
      </c>
      <c r="N419" s="28"/>
      <c r="O419" s="28"/>
      <c r="P419" s="30">
        <v>97</v>
      </c>
    </row>
    <row r="420" spans="1:16">
      <c r="B420" t="s">
        <v>286</v>
      </c>
      <c r="D420" s="12">
        <v>97</v>
      </c>
      <c r="N420" s="29" t="s">
        <v>286</v>
      </c>
      <c r="O420" s="29"/>
      <c r="P420" s="31">
        <v>97</v>
      </c>
    </row>
    <row r="421" spans="1:16">
      <c r="C421" t="s">
        <v>82</v>
      </c>
      <c r="D421" s="12">
        <v>96</v>
      </c>
      <c r="O421" t="s">
        <v>82</v>
      </c>
      <c r="P421" s="12">
        <v>96</v>
      </c>
    </row>
    <row r="422" spans="1:16">
      <c r="C422" t="s">
        <v>170</v>
      </c>
      <c r="D422" s="12">
        <v>1</v>
      </c>
      <c r="O422" t="s">
        <v>170</v>
      </c>
      <c r="P422" s="12">
        <v>1</v>
      </c>
    </row>
    <row r="423" spans="1:16">
      <c r="A423" t="s">
        <v>449</v>
      </c>
      <c r="D423" s="12">
        <v>96</v>
      </c>
      <c r="M423" s="28" t="s">
        <v>449</v>
      </c>
      <c r="N423" s="28"/>
      <c r="O423" s="28"/>
      <c r="P423" s="30">
        <v>96</v>
      </c>
    </row>
    <row r="424" spans="1:16">
      <c r="B424" t="s">
        <v>1215</v>
      </c>
      <c r="D424" s="12">
        <v>18</v>
      </c>
      <c r="N424" s="29" t="s">
        <v>1215</v>
      </c>
      <c r="O424" s="29"/>
      <c r="P424" s="31">
        <v>18</v>
      </c>
    </row>
    <row r="425" spans="1:16">
      <c r="C425" t="s">
        <v>170</v>
      </c>
      <c r="D425" s="12">
        <v>18</v>
      </c>
      <c r="O425" t="s">
        <v>170</v>
      </c>
      <c r="P425" s="12">
        <v>18</v>
      </c>
    </row>
    <row r="426" spans="1:16">
      <c r="B426" t="s">
        <v>464</v>
      </c>
      <c r="D426" s="12">
        <v>8</v>
      </c>
      <c r="N426" s="29" t="s">
        <v>464</v>
      </c>
      <c r="O426" s="29"/>
      <c r="P426" s="31">
        <v>8</v>
      </c>
    </row>
    <row r="427" spans="1:16">
      <c r="C427" t="s">
        <v>132</v>
      </c>
      <c r="D427" s="12">
        <v>8</v>
      </c>
      <c r="O427" t="s">
        <v>132</v>
      </c>
      <c r="P427" s="12">
        <v>8</v>
      </c>
    </row>
    <row r="428" spans="1:16">
      <c r="B428" t="s">
        <v>1214</v>
      </c>
      <c r="D428" s="12">
        <v>5</v>
      </c>
      <c r="N428" s="29" t="s">
        <v>1214</v>
      </c>
      <c r="O428" s="29"/>
      <c r="P428" s="31">
        <v>5</v>
      </c>
    </row>
    <row r="429" spans="1:16">
      <c r="C429" t="s">
        <v>132</v>
      </c>
      <c r="D429" s="12">
        <v>5</v>
      </c>
      <c r="O429" t="s">
        <v>132</v>
      </c>
      <c r="P429" s="12">
        <v>5</v>
      </c>
    </row>
    <row r="430" spans="1:16">
      <c r="B430" t="s">
        <v>1204</v>
      </c>
      <c r="D430" s="12">
        <v>28</v>
      </c>
      <c r="N430" s="29" t="s">
        <v>1204</v>
      </c>
      <c r="O430" s="29"/>
      <c r="P430" s="31">
        <v>28</v>
      </c>
    </row>
    <row r="431" spans="1:16">
      <c r="C431" t="s">
        <v>90</v>
      </c>
      <c r="D431" s="12">
        <v>8</v>
      </c>
      <c r="O431" t="s">
        <v>90</v>
      </c>
      <c r="P431" s="12">
        <v>8</v>
      </c>
    </row>
    <row r="432" spans="1:16">
      <c r="C432" t="s">
        <v>132</v>
      </c>
      <c r="D432" s="12">
        <v>14</v>
      </c>
      <c r="O432" t="s">
        <v>132</v>
      </c>
      <c r="P432" s="12">
        <v>14</v>
      </c>
    </row>
    <row r="433" spans="1:16">
      <c r="C433" t="s">
        <v>82</v>
      </c>
      <c r="D433" s="12">
        <v>5</v>
      </c>
      <c r="O433" t="s">
        <v>82</v>
      </c>
      <c r="P433" s="12">
        <v>5</v>
      </c>
    </row>
    <row r="434" spans="1:16">
      <c r="C434" t="s">
        <v>904</v>
      </c>
      <c r="D434" s="12">
        <v>1</v>
      </c>
      <c r="O434" t="s">
        <v>904</v>
      </c>
      <c r="P434" s="12">
        <v>1</v>
      </c>
    </row>
    <row r="435" spans="1:16">
      <c r="B435" t="s">
        <v>1216</v>
      </c>
      <c r="D435" s="12">
        <v>36</v>
      </c>
      <c r="N435" s="29" t="s">
        <v>1216</v>
      </c>
      <c r="O435" s="29"/>
      <c r="P435" s="31">
        <v>36</v>
      </c>
    </row>
    <row r="436" spans="1:16">
      <c r="C436" t="s">
        <v>90</v>
      </c>
      <c r="D436" s="12">
        <v>23</v>
      </c>
      <c r="O436" t="s">
        <v>90</v>
      </c>
      <c r="P436" s="12">
        <v>23</v>
      </c>
    </row>
    <row r="437" spans="1:16">
      <c r="C437" t="s">
        <v>132</v>
      </c>
      <c r="D437" s="12">
        <v>13</v>
      </c>
      <c r="O437" t="s">
        <v>132</v>
      </c>
      <c r="P437" s="12">
        <v>13</v>
      </c>
    </row>
    <row r="438" spans="1:16">
      <c r="B438" t="s">
        <v>1163</v>
      </c>
      <c r="D438" s="12">
        <v>1</v>
      </c>
      <c r="N438" s="29" t="s">
        <v>1163</v>
      </c>
      <c r="O438" s="29"/>
      <c r="P438" s="31">
        <v>1</v>
      </c>
    </row>
    <row r="439" spans="1:16">
      <c r="C439" t="s">
        <v>132</v>
      </c>
      <c r="D439" s="12">
        <v>1</v>
      </c>
      <c r="O439" t="s">
        <v>132</v>
      </c>
      <c r="P439" s="12">
        <v>1</v>
      </c>
    </row>
    <row r="440" spans="1:16">
      <c r="A440" t="s">
        <v>116</v>
      </c>
      <c r="D440" s="12">
        <v>94</v>
      </c>
      <c r="M440" s="28" t="s">
        <v>116</v>
      </c>
      <c r="N440" s="28"/>
      <c r="O440" s="28"/>
      <c r="P440" s="30">
        <v>94</v>
      </c>
    </row>
    <row r="441" spans="1:16">
      <c r="B441" t="s">
        <v>1220</v>
      </c>
      <c r="D441" s="12">
        <v>12</v>
      </c>
      <c r="N441" s="29" t="s">
        <v>1220</v>
      </c>
      <c r="O441" s="29"/>
      <c r="P441" s="31">
        <v>12</v>
      </c>
    </row>
    <row r="442" spans="1:16">
      <c r="C442" t="s">
        <v>120</v>
      </c>
      <c r="D442" s="12">
        <v>4</v>
      </c>
      <c r="O442" t="s">
        <v>120</v>
      </c>
      <c r="P442" s="12">
        <v>4</v>
      </c>
    </row>
    <row r="443" spans="1:16">
      <c r="C443" t="s">
        <v>170</v>
      </c>
      <c r="D443" s="12">
        <v>8</v>
      </c>
      <c r="O443" t="s">
        <v>170</v>
      </c>
      <c r="P443" s="12">
        <v>8</v>
      </c>
    </row>
    <row r="444" spans="1:16">
      <c r="B444" t="s">
        <v>1201</v>
      </c>
      <c r="D444" s="12">
        <v>1</v>
      </c>
      <c r="N444" s="29" t="s">
        <v>1201</v>
      </c>
      <c r="O444" s="29"/>
      <c r="P444" s="31">
        <v>1</v>
      </c>
    </row>
    <row r="445" spans="1:16">
      <c r="C445" t="s">
        <v>120</v>
      </c>
      <c r="D445" s="12">
        <v>1</v>
      </c>
      <c r="O445" t="s">
        <v>120</v>
      </c>
      <c r="P445" s="12">
        <v>1</v>
      </c>
    </row>
    <row r="446" spans="1:16">
      <c r="B446" t="s">
        <v>1150</v>
      </c>
      <c r="D446" s="12">
        <v>7</v>
      </c>
      <c r="N446" s="29" t="s">
        <v>1150</v>
      </c>
      <c r="O446" s="29"/>
      <c r="P446" s="31">
        <v>7</v>
      </c>
    </row>
    <row r="447" spans="1:16">
      <c r="C447" t="s">
        <v>120</v>
      </c>
      <c r="D447" s="12">
        <v>2</v>
      </c>
      <c r="O447" t="s">
        <v>120</v>
      </c>
      <c r="P447" s="12">
        <v>2</v>
      </c>
    </row>
    <row r="448" spans="1:16">
      <c r="C448" t="s">
        <v>323</v>
      </c>
      <c r="D448" s="12">
        <v>2</v>
      </c>
      <c r="O448" t="s">
        <v>323</v>
      </c>
      <c r="P448" s="12">
        <v>2</v>
      </c>
    </row>
    <row r="449" spans="1:16">
      <c r="C449" t="s">
        <v>170</v>
      </c>
      <c r="D449" s="12">
        <v>3</v>
      </c>
      <c r="O449" t="s">
        <v>170</v>
      </c>
      <c r="P449" s="12">
        <v>3</v>
      </c>
    </row>
    <row r="450" spans="1:16">
      <c r="B450" t="s">
        <v>116</v>
      </c>
      <c r="D450" s="12">
        <v>74</v>
      </c>
      <c r="N450" s="29" t="s">
        <v>116</v>
      </c>
      <c r="O450" s="29"/>
      <c r="P450" s="31">
        <v>74</v>
      </c>
    </row>
    <row r="451" spans="1:16">
      <c r="C451" t="s">
        <v>118</v>
      </c>
      <c r="D451" s="12">
        <v>28</v>
      </c>
      <c r="O451" t="s">
        <v>118</v>
      </c>
      <c r="P451" s="12">
        <v>28</v>
      </c>
    </row>
    <row r="452" spans="1:16">
      <c r="C452" t="s">
        <v>120</v>
      </c>
      <c r="D452" s="12">
        <v>7</v>
      </c>
      <c r="O452" t="s">
        <v>120</v>
      </c>
      <c r="P452" s="12">
        <v>7</v>
      </c>
    </row>
    <row r="453" spans="1:16">
      <c r="C453" t="s">
        <v>540</v>
      </c>
      <c r="D453" s="12">
        <v>24</v>
      </c>
      <c r="O453" t="s">
        <v>540</v>
      </c>
      <c r="P453" s="12">
        <v>24</v>
      </c>
    </row>
    <row r="454" spans="1:16">
      <c r="C454" t="s">
        <v>832</v>
      </c>
      <c r="D454" s="12">
        <v>12</v>
      </c>
      <c r="O454" t="s">
        <v>832</v>
      </c>
      <c r="P454" s="12">
        <v>12</v>
      </c>
    </row>
    <row r="455" spans="1:16">
      <c r="C455" t="s">
        <v>82</v>
      </c>
      <c r="D455" s="12">
        <v>3</v>
      </c>
      <c r="O455" t="s">
        <v>82</v>
      </c>
      <c r="P455" s="12">
        <v>3</v>
      </c>
    </row>
    <row r="456" spans="1:16">
      <c r="A456" t="s">
        <v>445</v>
      </c>
      <c r="D456" s="12">
        <v>84</v>
      </c>
      <c r="M456" s="28" t="s">
        <v>445</v>
      </c>
      <c r="N456" s="28"/>
      <c r="O456" s="28"/>
      <c r="P456" s="30">
        <v>84</v>
      </c>
    </row>
    <row r="457" spans="1:16">
      <c r="B457" t="s">
        <v>445</v>
      </c>
      <c r="D457" s="12">
        <v>84</v>
      </c>
      <c r="N457" s="29" t="s">
        <v>445</v>
      </c>
      <c r="O457" s="29"/>
      <c r="P457" s="31">
        <v>84</v>
      </c>
    </row>
    <row r="458" spans="1:16">
      <c r="C458" t="s">
        <v>247</v>
      </c>
      <c r="D458" s="12">
        <v>1</v>
      </c>
      <c r="O458" t="s">
        <v>247</v>
      </c>
      <c r="P458" s="12">
        <v>1</v>
      </c>
    </row>
    <row r="459" spans="1:16">
      <c r="C459" t="s">
        <v>903</v>
      </c>
      <c r="D459" s="12">
        <v>1</v>
      </c>
      <c r="O459" t="s">
        <v>903</v>
      </c>
      <c r="P459" s="12">
        <v>1</v>
      </c>
    </row>
    <row r="460" spans="1:16">
      <c r="C460" t="s">
        <v>132</v>
      </c>
      <c r="D460" s="12">
        <v>23</v>
      </c>
      <c r="O460" t="s">
        <v>132</v>
      </c>
      <c r="P460" s="12">
        <v>23</v>
      </c>
    </row>
    <row r="461" spans="1:16">
      <c r="C461" t="s">
        <v>191</v>
      </c>
      <c r="D461" s="12">
        <v>1</v>
      </c>
      <c r="O461" t="s">
        <v>191</v>
      </c>
      <c r="P461" s="12">
        <v>1</v>
      </c>
    </row>
    <row r="462" spans="1:16">
      <c r="C462" t="s">
        <v>82</v>
      </c>
      <c r="D462" s="12">
        <v>9</v>
      </c>
      <c r="O462" t="s">
        <v>82</v>
      </c>
      <c r="P462" s="12">
        <v>9</v>
      </c>
    </row>
    <row r="463" spans="1:16">
      <c r="C463" t="s">
        <v>170</v>
      </c>
      <c r="D463" s="12">
        <v>47</v>
      </c>
      <c r="O463" t="s">
        <v>170</v>
      </c>
      <c r="P463" s="12">
        <v>47</v>
      </c>
    </row>
    <row r="464" spans="1:16">
      <c r="C464" t="s">
        <v>826</v>
      </c>
      <c r="D464" s="12">
        <v>2</v>
      </c>
      <c r="O464" t="s">
        <v>826</v>
      </c>
      <c r="P464" s="12">
        <v>2</v>
      </c>
    </row>
    <row r="465" spans="1:16">
      <c r="A465" t="s">
        <v>259</v>
      </c>
      <c r="D465" s="12">
        <v>77</v>
      </c>
      <c r="M465" s="28" t="s">
        <v>259</v>
      </c>
      <c r="N465" s="28"/>
      <c r="O465" s="28"/>
      <c r="P465" s="30">
        <v>77</v>
      </c>
    </row>
    <row r="466" spans="1:16">
      <c r="B466" t="s">
        <v>1221</v>
      </c>
      <c r="D466" s="12">
        <v>4</v>
      </c>
      <c r="N466" s="29" t="s">
        <v>1221</v>
      </c>
      <c r="O466" s="29"/>
      <c r="P466" s="31">
        <v>4</v>
      </c>
    </row>
    <row r="467" spans="1:16">
      <c r="C467" t="s">
        <v>17</v>
      </c>
      <c r="D467" s="12">
        <v>4</v>
      </c>
      <c r="O467" t="s">
        <v>17</v>
      </c>
      <c r="P467" s="12">
        <v>4</v>
      </c>
    </row>
    <row r="468" spans="1:16">
      <c r="B468" t="s">
        <v>1206</v>
      </c>
      <c r="D468" s="12">
        <v>57</v>
      </c>
      <c r="N468" s="29" t="s">
        <v>1206</v>
      </c>
      <c r="O468" s="29"/>
      <c r="P468" s="31">
        <v>57</v>
      </c>
    </row>
    <row r="469" spans="1:16">
      <c r="C469" t="s">
        <v>263</v>
      </c>
      <c r="D469" s="12">
        <v>6</v>
      </c>
      <c r="O469" t="s">
        <v>263</v>
      </c>
      <c r="P469" s="12">
        <v>6</v>
      </c>
    </row>
    <row r="470" spans="1:16">
      <c r="C470" t="s">
        <v>17</v>
      </c>
      <c r="D470" s="12">
        <v>45</v>
      </c>
      <c r="O470" t="s">
        <v>17</v>
      </c>
      <c r="P470" s="12">
        <v>45</v>
      </c>
    </row>
    <row r="471" spans="1:16">
      <c r="C471" t="s">
        <v>346</v>
      </c>
      <c r="D471" s="12">
        <v>1</v>
      </c>
      <c r="O471" t="s">
        <v>346</v>
      </c>
      <c r="P471" s="12">
        <v>1</v>
      </c>
    </row>
    <row r="472" spans="1:16">
      <c r="C472" t="s">
        <v>731</v>
      </c>
      <c r="D472" s="12">
        <v>5</v>
      </c>
      <c r="O472" t="s">
        <v>731</v>
      </c>
      <c r="P472" s="12">
        <v>5</v>
      </c>
    </row>
    <row r="473" spans="1:16">
      <c r="B473" t="s">
        <v>1209</v>
      </c>
      <c r="D473" s="12">
        <v>5</v>
      </c>
      <c r="N473" s="29" t="s">
        <v>1209</v>
      </c>
      <c r="O473" s="29"/>
      <c r="P473" s="31">
        <v>5</v>
      </c>
    </row>
    <row r="474" spans="1:16">
      <c r="C474" t="s">
        <v>263</v>
      </c>
      <c r="D474" s="12">
        <v>1</v>
      </c>
      <c r="O474" t="s">
        <v>263</v>
      </c>
      <c r="P474" s="12">
        <v>1</v>
      </c>
    </row>
    <row r="475" spans="1:16">
      <c r="C475" t="s">
        <v>17</v>
      </c>
      <c r="D475" s="12">
        <v>4</v>
      </c>
      <c r="O475" t="s">
        <v>17</v>
      </c>
      <c r="P475" s="12">
        <v>4</v>
      </c>
    </row>
    <row r="476" spans="1:16">
      <c r="B476" t="s">
        <v>1246</v>
      </c>
      <c r="D476" s="12">
        <v>1</v>
      </c>
      <c r="N476" s="29" t="s">
        <v>1246</v>
      </c>
      <c r="O476" s="29"/>
      <c r="P476" s="31">
        <v>1</v>
      </c>
    </row>
    <row r="477" spans="1:16">
      <c r="C477" t="s">
        <v>17</v>
      </c>
      <c r="D477" s="12">
        <v>1</v>
      </c>
      <c r="O477" t="s">
        <v>17</v>
      </c>
      <c r="P477" s="12">
        <v>1</v>
      </c>
    </row>
    <row r="478" spans="1:16">
      <c r="B478" t="s">
        <v>1189</v>
      </c>
      <c r="D478" s="12">
        <v>1</v>
      </c>
      <c r="N478" s="29" t="s">
        <v>1189</v>
      </c>
      <c r="O478" s="29"/>
      <c r="P478" s="31">
        <v>1</v>
      </c>
    </row>
    <row r="479" spans="1:16">
      <c r="C479" t="s">
        <v>17</v>
      </c>
      <c r="D479" s="12">
        <v>1</v>
      </c>
      <c r="O479" t="s">
        <v>17</v>
      </c>
      <c r="P479" s="12">
        <v>1</v>
      </c>
    </row>
    <row r="480" spans="1:16">
      <c r="B480" t="s">
        <v>1236</v>
      </c>
      <c r="D480" s="12">
        <v>4</v>
      </c>
      <c r="N480" s="29" t="s">
        <v>1236</v>
      </c>
      <c r="O480" s="29"/>
      <c r="P480" s="31">
        <v>4</v>
      </c>
    </row>
    <row r="481" spans="1:16">
      <c r="C481" t="s">
        <v>17</v>
      </c>
      <c r="D481" s="12">
        <v>4</v>
      </c>
      <c r="O481" t="s">
        <v>17</v>
      </c>
      <c r="P481" s="12">
        <v>4</v>
      </c>
    </row>
    <row r="482" spans="1:16">
      <c r="B482" t="s">
        <v>344</v>
      </c>
      <c r="D482" s="12">
        <v>5</v>
      </c>
      <c r="N482" s="29" t="s">
        <v>344</v>
      </c>
      <c r="O482" s="29"/>
      <c r="P482" s="31">
        <v>5</v>
      </c>
    </row>
    <row r="483" spans="1:16">
      <c r="C483" t="s">
        <v>346</v>
      </c>
      <c r="D483" s="12">
        <v>5</v>
      </c>
      <c r="O483" t="s">
        <v>346</v>
      </c>
      <c r="P483" s="12">
        <v>5</v>
      </c>
    </row>
    <row r="484" spans="1:16">
      <c r="A484" t="s">
        <v>79</v>
      </c>
      <c r="D484" s="12">
        <v>73</v>
      </c>
      <c r="M484" s="28" t="s">
        <v>79</v>
      </c>
      <c r="N484" s="28"/>
      <c r="O484" s="28"/>
      <c r="P484" s="30">
        <v>73</v>
      </c>
    </row>
    <row r="485" spans="1:16">
      <c r="B485" t="s">
        <v>79</v>
      </c>
      <c r="D485" s="12">
        <v>73</v>
      </c>
      <c r="N485" s="29" t="s">
        <v>79</v>
      </c>
      <c r="O485" s="29"/>
      <c r="P485" s="31">
        <v>73</v>
      </c>
    </row>
    <row r="486" spans="1:16">
      <c r="C486" t="s">
        <v>1094</v>
      </c>
      <c r="D486" s="12">
        <v>2</v>
      </c>
      <c r="O486" t="s">
        <v>1094</v>
      </c>
      <c r="P486" s="12">
        <v>2</v>
      </c>
    </row>
    <row r="487" spans="1:16">
      <c r="C487" t="s">
        <v>90</v>
      </c>
      <c r="D487" s="12">
        <v>18</v>
      </c>
      <c r="O487" t="s">
        <v>90</v>
      </c>
      <c r="P487" s="12">
        <v>18</v>
      </c>
    </row>
    <row r="488" spans="1:16">
      <c r="C488" t="s">
        <v>74</v>
      </c>
      <c r="D488" s="12">
        <v>6</v>
      </c>
      <c r="O488" t="s">
        <v>74</v>
      </c>
      <c r="P488" s="12">
        <v>6</v>
      </c>
    </row>
    <row r="489" spans="1:16">
      <c r="C489" t="s">
        <v>132</v>
      </c>
      <c r="D489" s="12">
        <v>2</v>
      </c>
      <c r="O489" t="s">
        <v>132</v>
      </c>
      <c r="P489" s="12">
        <v>2</v>
      </c>
    </row>
    <row r="490" spans="1:16">
      <c r="C490" t="s">
        <v>191</v>
      </c>
      <c r="D490" s="12">
        <v>1</v>
      </c>
      <c r="O490" t="s">
        <v>191</v>
      </c>
      <c r="P490" s="12">
        <v>1</v>
      </c>
    </row>
    <row r="491" spans="1:16">
      <c r="C491" t="s">
        <v>82</v>
      </c>
      <c r="D491" s="12">
        <v>32</v>
      </c>
      <c r="O491" t="s">
        <v>82</v>
      </c>
      <c r="P491" s="12">
        <v>32</v>
      </c>
    </row>
    <row r="492" spans="1:16">
      <c r="C492" t="s">
        <v>58</v>
      </c>
      <c r="D492" s="12">
        <v>4</v>
      </c>
      <c r="O492" t="s">
        <v>58</v>
      </c>
      <c r="P492" s="12">
        <v>4</v>
      </c>
    </row>
    <row r="493" spans="1:16">
      <c r="C493" t="s">
        <v>86</v>
      </c>
      <c r="D493" s="12">
        <v>4</v>
      </c>
      <c r="O493" t="s">
        <v>86</v>
      </c>
      <c r="P493" s="12">
        <v>4</v>
      </c>
    </row>
    <row r="494" spans="1:16">
      <c r="C494" t="s">
        <v>129</v>
      </c>
      <c r="D494" s="12">
        <v>2</v>
      </c>
      <c r="O494" t="s">
        <v>129</v>
      </c>
      <c r="P494" s="12">
        <v>2</v>
      </c>
    </row>
    <row r="495" spans="1:16">
      <c r="C495" t="s">
        <v>84</v>
      </c>
      <c r="D495" s="12">
        <v>1</v>
      </c>
      <c r="O495" t="s">
        <v>84</v>
      </c>
      <c r="P495" s="12">
        <v>1</v>
      </c>
    </row>
    <row r="496" spans="1:16">
      <c r="C496" t="s">
        <v>826</v>
      </c>
      <c r="D496" s="12">
        <v>1</v>
      </c>
      <c r="O496" t="s">
        <v>826</v>
      </c>
      <c r="P496" s="12">
        <v>1</v>
      </c>
    </row>
    <row r="497" spans="1:16">
      <c r="A497" t="s">
        <v>301</v>
      </c>
      <c r="D497" s="12">
        <v>73</v>
      </c>
      <c r="M497" s="28" t="s">
        <v>301</v>
      </c>
      <c r="N497" s="28"/>
      <c r="O497" s="28"/>
      <c r="P497" s="30">
        <v>73</v>
      </c>
    </row>
    <row r="498" spans="1:16">
      <c r="B498" t="s">
        <v>286</v>
      </c>
      <c r="D498" s="12">
        <v>2</v>
      </c>
      <c r="N498" s="29" t="s">
        <v>286</v>
      </c>
      <c r="O498" s="29"/>
      <c r="P498" s="31">
        <v>2</v>
      </c>
    </row>
    <row r="499" spans="1:16">
      <c r="C499" t="s">
        <v>82</v>
      </c>
      <c r="D499" s="12">
        <v>2</v>
      </c>
      <c r="O499" t="s">
        <v>82</v>
      </c>
      <c r="P499" s="12">
        <v>2</v>
      </c>
    </row>
    <row r="500" spans="1:16">
      <c r="B500" t="s">
        <v>615</v>
      </c>
      <c r="D500" s="12">
        <v>1</v>
      </c>
      <c r="N500" s="29" t="s">
        <v>615</v>
      </c>
      <c r="O500" s="29"/>
      <c r="P500" s="31">
        <v>1</v>
      </c>
    </row>
    <row r="501" spans="1:16">
      <c r="C501" t="s">
        <v>191</v>
      </c>
      <c r="D501" s="12">
        <v>1</v>
      </c>
      <c r="O501" t="s">
        <v>191</v>
      </c>
      <c r="P501" s="12">
        <v>1</v>
      </c>
    </row>
    <row r="502" spans="1:16">
      <c r="B502" t="s">
        <v>1160</v>
      </c>
      <c r="D502" s="12">
        <v>2</v>
      </c>
      <c r="N502" s="29" t="s">
        <v>1160</v>
      </c>
      <c r="O502" s="29"/>
      <c r="P502" s="31">
        <v>2</v>
      </c>
    </row>
    <row r="503" spans="1:16">
      <c r="C503" t="s">
        <v>1121</v>
      </c>
      <c r="D503" s="12">
        <v>1</v>
      </c>
      <c r="O503" t="s">
        <v>1121</v>
      </c>
      <c r="P503" s="12">
        <v>1</v>
      </c>
    </row>
    <row r="504" spans="1:16">
      <c r="C504" t="s">
        <v>90</v>
      </c>
      <c r="D504" s="12">
        <v>1</v>
      </c>
      <c r="O504" t="s">
        <v>90</v>
      </c>
      <c r="P504" s="12">
        <v>1</v>
      </c>
    </row>
    <row r="505" spans="1:16">
      <c r="B505" t="s">
        <v>1222</v>
      </c>
      <c r="D505" s="12">
        <v>6</v>
      </c>
      <c r="N505" s="29" t="s">
        <v>1222</v>
      </c>
      <c r="O505" s="29"/>
      <c r="P505" s="31">
        <v>6</v>
      </c>
    </row>
    <row r="506" spans="1:16">
      <c r="C506" t="s">
        <v>47</v>
      </c>
      <c r="D506" s="12">
        <v>1</v>
      </c>
      <c r="O506" t="s">
        <v>47</v>
      </c>
      <c r="P506" s="12">
        <v>1</v>
      </c>
    </row>
    <row r="507" spans="1:16">
      <c r="C507" t="s">
        <v>303</v>
      </c>
      <c r="D507" s="12">
        <v>2</v>
      </c>
      <c r="O507" t="s">
        <v>303</v>
      </c>
      <c r="P507" s="12">
        <v>2</v>
      </c>
    </row>
    <row r="508" spans="1:16">
      <c r="C508" t="s">
        <v>959</v>
      </c>
      <c r="D508" s="12">
        <v>3</v>
      </c>
      <c r="O508" t="s">
        <v>959</v>
      </c>
      <c r="P508" s="12">
        <v>3</v>
      </c>
    </row>
    <row r="509" spans="1:16">
      <c r="B509" t="s">
        <v>1229</v>
      </c>
      <c r="D509" s="12">
        <v>6</v>
      </c>
      <c r="N509" s="29" t="s">
        <v>1229</v>
      </c>
      <c r="O509" s="29"/>
      <c r="P509" s="31">
        <v>6</v>
      </c>
    </row>
    <row r="510" spans="1:16">
      <c r="C510" t="s">
        <v>47</v>
      </c>
      <c r="D510" s="12">
        <v>5</v>
      </c>
      <c r="O510" t="s">
        <v>47</v>
      </c>
      <c r="P510" s="12">
        <v>5</v>
      </c>
    </row>
    <row r="511" spans="1:16">
      <c r="C511" t="s">
        <v>132</v>
      </c>
      <c r="D511" s="12">
        <v>1</v>
      </c>
      <c r="O511" t="s">
        <v>132</v>
      </c>
      <c r="P511" s="12">
        <v>1</v>
      </c>
    </row>
    <row r="512" spans="1:16">
      <c r="B512" t="s">
        <v>1245</v>
      </c>
      <c r="D512" s="12">
        <v>2</v>
      </c>
      <c r="N512" s="29" t="s">
        <v>1245</v>
      </c>
      <c r="O512" s="29"/>
      <c r="P512" s="31">
        <v>2</v>
      </c>
    </row>
    <row r="513" spans="2:16">
      <c r="C513" t="s">
        <v>414</v>
      </c>
      <c r="D513" s="12">
        <v>2</v>
      </c>
      <c r="O513" t="s">
        <v>414</v>
      </c>
      <c r="P513" s="12">
        <v>2</v>
      </c>
    </row>
    <row r="514" spans="2:16">
      <c r="B514" t="s">
        <v>1261</v>
      </c>
      <c r="D514" s="12">
        <v>1</v>
      </c>
      <c r="N514" s="29" t="s">
        <v>1261</v>
      </c>
      <c r="O514" s="29"/>
      <c r="P514" s="31">
        <v>1</v>
      </c>
    </row>
    <row r="515" spans="2:16">
      <c r="C515" t="s">
        <v>50</v>
      </c>
      <c r="D515" s="12">
        <v>1</v>
      </c>
      <c r="O515" t="s">
        <v>50</v>
      </c>
      <c r="P515" s="12">
        <v>1</v>
      </c>
    </row>
    <row r="516" spans="2:16">
      <c r="B516" t="s">
        <v>45</v>
      </c>
      <c r="D516" s="12">
        <v>3</v>
      </c>
      <c r="N516" s="29" t="s">
        <v>45</v>
      </c>
      <c r="O516" s="29"/>
      <c r="P516" s="31">
        <v>3</v>
      </c>
    </row>
    <row r="517" spans="2:16">
      <c r="C517" t="s">
        <v>47</v>
      </c>
      <c r="D517" s="12">
        <v>3</v>
      </c>
      <c r="O517" t="s">
        <v>47</v>
      </c>
      <c r="P517" s="12">
        <v>3</v>
      </c>
    </row>
    <row r="518" spans="2:16">
      <c r="B518" t="s">
        <v>1193</v>
      </c>
      <c r="D518" s="12">
        <v>15</v>
      </c>
      <c r="N518" s="29" t="s">
        <v>1193</v>
      </c>
      <c r="O518" s="29"/>
      <c r="P518" s="31">
        <v>15</v>
      </c>
    </row>
    <row r="519" spans="2:16">
      <c r="C519" t="s">
        <v>99</v>
      </c>
      <c r="D519" s="12">
        <v>13</v>
      </c>
      <c r="O519" t="s">
        <v>99</v>
      </c>
      <c r="P519" s="12">
        <v>13</v>
      </c>
    </row>
    <row r="520" spans="2:16">
      <c r="C520" t="s">
        <v>240</v>
      </c>
      <c r="D520" s="12">
        <v>2</v>
      </c>
      <c r="O520" t="s">
        <v>240</v>
      </c>
      <c r="P520" s="12">
        <v>2</v>
      </c>
    </row>
    <row r="521" spans="2:16">
      <c r="B521" t="s">
        <v>1253</v>
      </c>
      <c r="D521" s="12">
        <v>1</v>
      </c>
      <c r="N521" s="29" t="s">
        <v>1253</v>
      </c>
      <c r="O521" s="29"/>
      <c r="P521" s="31">
        <v>1</v>
      </c>
    </row>
    <row r="522" spans="2:16">
      <c r="C522" t="s">
        <v>47</v>
      </c>
      <c r="D522" s="12">
        <v>1</v>
      </c>
      <c r="O522" t="s">
        <v>47</v>
      </c>
      <c r="P522" s="12">
        <v>1</v>
      </c>
    </row>
    <row r="523" spans="2:16">
      <c r="B523" t="s">
        <v>1211</v>
      </c>
      <c r="D523" s="12">
        <v>5</v>
      </c>
      <c r="N523" s="29" t="s">
        <v>1211</v>
      </c>
      <c r="O523" s="29"/>
      <c r="P523" s="31">
        <v>5</v>
      </c>
    </row>
    <row r="524" spans="2:16">
      <c r="C524" t="s">
        <v>306</v>
      </c>
      <c r="D524" s="12">
        <v>4</v>
      </c>
      <c r="O524" t="s">
        <v>306</v>
      </c>
      <c r="P524" s="12">
        <v>4</v>
      </c>
    </row>
    <row r="525" spans="2:16">
      <c r="C525" t="s">
        <v>120</v>
      </c>
      <c r="D525" s="12">
        <v>1</v>
      </c>
      <c r="O525" t="s">
        <v>120</v>
      </c>
      <c r="P525" s="12">
        <v>1</v>
      </c>
    </row>
    <row r="526" spans="2:16">
      <c r="B526" t="s">
        <v>1210</v>
      </c>
      <c r="D526" s="12">
        <v>2</v>
      </c>
      <c r="N526" s="29" t="s">
        <v>1210</v>
      </c>
      <c r="O526" s="29"/>
      <c r="P526" s="31">
        <v>2</v>
      </c>
    </row>
    <row r="527" spans="2:16">
      <c r="C527" t="s">
        <v>306</v>
      </c>
      <c r="D527" s="12">
        <v>1</v>
      </c>
      <c r="O527" t="s">
        <v>306</v>
      </c>
      <c r="P527" s="12">
        <v>1</v>
      </c>
    </row>
    <row r="528" spans="2:16">
      <c r="C528" t="s">
        <v>763</v>
      </c>
      <c r="D528" s="12">
        <v>1</v>
      </c>
      <c r="O528" t="s">
        <v>763</v>
      </c>
      <c r="P528" s="12">
        <v>1</v>
      </c>
    </row>
    <row r="529" spans="2:16">
      <c r="B529" t="s">
        <v>1154</v>
      </c>
      <c r="D529" s="12">
        <v>1</v>
      </c>
      <c r="N529" s="29" t="s">
        <v>1154</v>
      </c>
      <c r="O529" s="29"/>
      <c r="P529" s="31">
        <v>1</v>
      </c>
    </row>
    <row r="530" spans="2:16">
      <c r="C530" t="s">
        <v>313</v>
      </c>
      <c r="D530" s="12">
        <v>1</v>
      </c>
      <c r="O530" t="s">
        <v>313</v>
      </c>
      <c r="P530" s="12">
        <v>1</v>
      </c>
    </row>
    <row r="531" spans="2:16">
      <c r="B531" t="s">
        <v>1225</v>
      </c>
      <c r="D531" s="12">
        <v>1</v>
      </c>
      <c r="N531" s="29" t="s">
        <v>1225</v>
      </c>
      <c r="O531" s="29"/>
      <c r="P531" s="31">
        <v>1</v>
      </c>
    </row>
    <row r="532" spans="2:16">
      <c r="C532" t="s">
        <v>74</v>
      </c>
      <c r="D532" s="12">
        <v>1</v>
      </c>
      <c r="O532" t="s">
        <v>74</v>
      </c>
      <c r="P532" s="12">
        <v>1</v>
      </c>
    </row>
    <row r="533" spans="2:16">
      <c r="B533" t="s">
        <v>338</v>
      </c>
      <c r="D533" s="12">
        <v>1</v>
      </c>
      <c r="N533" s="29" t="s">
        <v>338</v>
      </c>
      <c r="O533" s="29"/>
      <c r="P533" s="31">
        <v>1</v>
      </c>
    </row>
    <row r="534" spans="2:16">
      <c r="C534" t="s">
        <v>90</v>
      </c>
      <c r="D534" s="12">
        <v>1</v>
      </c>
      <c r="O534" t="s">
        <v>90</v>
      </c>
      <c r="P534" s="12">
        <v>1</v>
      </c>
    </row>
    <row r="535" spans="2:16">
      <c r="B535" t="s">
        <v>204</v>
      </c>
      <c r="D535" s="12">
        <v>5</v>
      </c>
      <c r="N535" s="29" t="s">
        <v>204</v>
      </c>
      <c r="O535" s="29"/>
      <c r="P535" s="31">
        <v>5</v>
      </c>
    </row>
    <row r="536" spans="2:16">
      <c r="C536" t="s">
        <v>215</v>
      </c>
      <c r="D536" s="12">
        <v>1</v>
      </c>
      <c r="O536" t="s">
        <v>215</v>
      </c>
      <c r="P536" s="12">
        <v>1</v>
      </c>
    </row>
    <row r="537" spans="2:16">
      <c r="C537" t="s">
        <v>191</v>
      </c>
      <c r="D537" s="12">
        <v>1</v>
      </c>
      <c r="O537" t="s">
        <v>191</v>
      </c>
      <c r="P537" s="12">
        <v>1</v>
      </c>
    </row>
    <row r="538" spans="2:16">
      <c r="C538" t="s">
        <v>211</v>
      </c>
      <c r="D538" s="12">
        <v>3</v>
      </c>
      <c r="O538" t="s">
        <v>211</v>
      </c>
      <c r="P538" s="12">
        <v>3</v>
      </c>
    </row>
    <row r="539" spans="2:16">
      <c r="B539" t="s">
        <v>1218</v>
      </c>
      <c r="D539" s="12">
        <v>9</v>
      </c>
      <c r="N539" s="29" t="s">
        <v>1218</v>
      </c>
      <c r="O539" s="29"/>
      <c r="P539" s="31">
        <v>9</v>
      </c>
    </row>
    <row r="540" spans="2:16">
      <c r="C540" t="s">
        <v>603</v>
      </c>
      <c r="D540" s="12">
        <v>2</v>
      </c>
      <c r="O540" t="s">
        <v>603</v>
      </c>
      <c r="P540" s="12">
        <v>2</v>
      </c>
    </row>
    <row r="541" spans="2:16">
      <c r="C541" t="s">
        <v>218</v>
      </c>
      <c r="D541" s="12">
        <v>1</v>
      </c>
      <c r="O541" t="s">
        <v>218</v>
      </c>
      <c r="P541" s="12">
        <v>1</v>
      </c>
    </row>
    <row r="542" spans="2:16">
      <c r="C542" t="s">
        <v>191</v>
      </c>
      <c r="D542" s="12">
        <v>1</v>
      </c>
      <c r="O542" t="s">
        <v>191</v>
      </c>
      <c r="P542" s="12">
        <v>1</v>
      </c>
    </row>
    <row r="543" spans="2:16">
      <c r="C543" t="s">
        <v>170</v>
      </c>
      <c r="D543" s="12">
        <v>3</v>
      </c>
      <c r="O543" t="s">
        <v>170</v>
      </c>
      <c r="P543" s="12">
        <v>3</v>
      </c>
    </row>
    <row r="544" spans="2:16">
      <c r="C544" t="s">
        <v>531</v>
      </c>
      <c r="D544" s="12">
        <v>2</v>
      </c>
      <c r="O544" t="s">
        <v>531</v>
      </c>
      <c r="P544" s="12">
        <v>2</v>
      </c>
    </row>
    <row r="545" spans="1:16">
      <c r="B545" t="s">
        <v>295</v>
      </c>
      <c r="D545" s="12">
        <v>8</v>
      </c>
      <c r="N545" s="29" t="s">
        <v>295</v>
      </c>
      <c r="O545" s="29"/>
      <c r="P545" s="31">
        <v>8</v>
      </c>
    </row>
    <row r="546" spans="1:16">
      <c r="C546" t="s">
        <v>99</v>
      </c>
      <c r="D546" s="12">
        <v>6</v>
      </c>
      <c r="O546" t="s">
        <v>99</v>
      </c>
      <c r="P546" s="12">
        <v>6</v>
      </c>
    </row>
    <row r="547" spans="1:16">
      <c r="C547" t="s">
        <v>240</v>
      </c>
      <c r="D547" s="12">
        <v>2</v>
      </c>
      <c r="O547" t="s">
        <v>240</v>
      </c>
      <c r="P547" s="12">
        <v>2</v>
      </c>
    </row>
    <row r="548" spans="1:16">
      <c r="B548" t="s">
        <v>364</v>
      </c>
      <c r="D548" s="12">
        <v>2</v>
      </c>
      <c r="N548" s="29" t="s">
        <v>364</v>
      </c>
      <c r="O548" s="29"/>
      <c r="P548" s="31">
        <v>2</v>
      </c>
    </row>
    <row r="549" spans="1:16">
      <c r="C549" t="s">
        <v>313</v>
      </c>
      <c r="D549" s="12">
        <v>2</v>
      </c>
      <c r="O549" t="s">
        <v>313</v>
      </c>
      <c r="P549" s="12">
        <v>2</v>
      </c>
    </row>
    <row r="550" spans="1:16">
      <c r="A550" t="s">
        <v>417</v>
      </c>
      <c r="D550" s="12">
        <v>72</v>
      </c>
      <c r="M550" s="28" t="s">
        <v>417</v>
      </c>
      <c r="N550" s="28"/>
      <c r="O550" s="28"/>
      <c r="P550" s="30">
        <v>72</v>
      </c>
    </row>
    <row r="551" spans="1:16">
      <c r="B551" t="s">
        <v>1166</v>
      </c>
      <c r="D551" s="12">
        <v>2</v>
      </c>
      <c r="N551" s="29" t="s">
        <v>1166</v>
      </c>
      <c r="O551" s="29"/>
      <c r="P551" s="31">
        <v>2</v>
      </c>
    </row>
    <row r="552" spans="1:16">
      <c r="C552" t="s">
        <v>132</v>
      </c>
      <c r="D552" s="12">
        <v>1</v>
      </c>
      <c r="O552" t="s">
        <v>132</v>
      </c>
      <c r="P552" s="12">
        <v>1</v>
      </c>
    </row>
    <row r="553" spans="1:16">
      <c r="C553" t="s">
        <v>788</v>
      </c>
      <c r="D553" s="12">
        <v>1</v>
      </c>
      <c r="O553" t="s">
        <v>788</v>
      </c>
      <c r="P553" s="12">
        <v>1</v>
      </c>
    </row>
    <row r="554" spans="1:16">
      <c r="B554" t="s">
        <v>1235</v>
      </c>
      <c r="D554" s="12">
        <v>11</v>
      </c>
      <c r="N554" s="29" t="s">
        <v>1235</v>
      </c>
      <c r="O554" s="29"/>
      <c r="P554" s="31">
        <v>11</v>
      </c>
    </row>
    <row r="555" spans="1:16">
      <c r="C555" t="s">
        <v>313</v>
      </c>
      <c r="D555" s="12">
        <v>10</v>
      </c>
      <c r="O555" t="s">
        <v>313</v>
      </c>
      <c r="P555" s="12">
        <v>10</v>
      </c>
    </row>
    <row r="556" spans="1:16">
      <c r="C556" t="s">
        <v>419</v>
      </c>
      <c r="D556" s="12">
        <v>1</v>
      </c>
      <c r="O556" t="s">
        <v>419</v>
      </c>
      <c r="P556" s="12">
        <v>1</v>
      </c>
    </row>
    <row r="557" spans="1:16">
      <c r="B557" t="s">
        <v>464</v>
      </c>
      <c r="D557" s="12">
        <v>7</v>
      </c>
      <c r="N557" s="29" t="s">
        <v>464</v>
      </c>
      <c r="O557" s="29"/>
      <c r="P557" s="31">
        <v>7</v>
      </c>
    </row>
    <row r="558" spans="1:16">
      <c r="C558" t="s">
        <v>247</v>
      </c>
      <c r="D558" s="12">
        <v>1</v>
      </c>
      <c r="O558" t="s">
        <v>247</v>
      </c>
      <c r="P558" s="12">
        <v>1</v>
      </c>
    </row>
    <row r="559" spans="1:16">
      <c r="C559" t="s">
        <v>120</v>
      </c>
      <c r="D559" s="12">
        <v>1</v>
      </c>
      <c r="O559" t="s">
        <v>120</v>
      </c>
      <c r="P559" s="12">
        <v>1</v>
      </c>
    </row>
    <row r="560" spans="1:16">
      <c r="C560" t="s">
        <v>652</v>
      </c>
      <c r="D560" s="12">
        <v>1</v>
      </c>
      <c r="O560" t="s">
        <v>652</v>
      </c>
      <c r="P560" s="12">
        <v>1</v>
      </c>
    </row>
    <row r="561" spans="2:16">
      <c r="C561" t="s">
        <v>215</v>
      </c>
      <c r="D561" s="12">
        <v>2</v>
      </c>
      <c r="O561" t="s">
        <v>215</v>
      </c>
      <c r="P561" s="12">
        <v>2</v>
      </c>
    </row>
    <row r="562" spans="2:16">
      <c r="C562" t="s">
        <v>132</v>
      </c>
      <c r="D562" s="12">
        <v>2</v>
      </c>
      <c r="O562" t="s">
        <v>132</v>
      </c>
      <c r="P562" s="12">
        <v>2</v>
      </c>
    </row>
    <row r="563" spans="2:16">
      <c r="B563" t="s">
        <v>1214</v>
      </c>
      <c r="D563" s="12">
        <v>2</v>
      </c>
      <c r="N563" s="29" t="s">
        <v>1214</v>
      </c>
      <c r="O563" s="29"/>
      <c r="P563" s="31">
        <v>2</v>
      </c>
    </row>
    <row r="564" spans="2:16">
      <c r="C564" t="s">
        <v>132</v>
      </c>
      <c r="D564" s="12">
        <v>2</v>
      </c>
      <c r="O564" t="s">
        <v>132</v>
      </c>
      <c r="P564" s="12">
        <v>2</v>
      </c>
    </row>
    <row r="565" spans="2:16">
      <c r="B565" t="s">
        <v>1204</v>
      </c>
      <c r="D565" s="12">
        <v>1</v>
      </c>
      <c r="N565" s="29" t="s">
        <v>1204</v>
      </c>
      <c r="O565" s="29"/>
      <c r="P565" s="31">
        <v>1</v>
      </c>
    </row>
    <row r="566" spans="2:16">
      <c r="C566" t="s">
        <v>74</v>
      </c>
      <c r="D566" s="12">
        <v>1</v>
      </c>
      <c r="O566" t="s">
        <v>74</v>
      </c>
      <c r="P566" s="12">
        <v>1</v>
      </c>
    </row>
    <row r="567" spans="2:16">
      <c r="B567" t="s">
        <v>159</v>
      </c>
      <c r="D567" s="12">
        <v>1</v>
      </c>
      <c r="N567" s="29" t="s">
        <v>159</v>
      </c>
      <c r="O567" s="29"/>
      <c r="P567" s="31">
        <v>1</v>
      </c>
    </row>
    <row r="568" spans="2:16">
      <c r="C568" t="s">
        <v>215</v>
      </c>
      <c r="D568" s="12">
        <v>1</v>
      </c>
      <c r="O568" t="s">
        <v>215</v>
      </c>
      <c r="P568" s="12">
        <v>1</v>
      </c>
    </row>
    <row r="569" spans="2:16">
      <c r="B569" t="s">
        <v>45</v>
      </c>
      <c r="D569" s="12">
        <v>1</v>
      </c>
      <c r="N569" s="29" t="s">
        <v>45</v>
      </c>
      <c r="O569" s="29"/>
      <c r="P569" s="31">
        <v>1</v>
      </c>
    </row>
    <row r="570" spans="2:16">
      <c r="C570" t="s">
        <v>58</v>
      </c>
      <c r="D570" s="12">
        <v>1</v>
      </c>
      <c r="O570" t="s">
        <v>58</v>
      </c>
      <c r="P570" s="12">
        <v>1</v>
      </c>
    </row>
    <row r="571" spans="2:16">
      <c r="B571" t="s">
        <v>1203</v>
      </c>
      <c r="D571" s="12">
        <v>1</v>
      </c>
      <c r="N571" s="29" t="s">
        <v>1203</v>
      </c>
      <c r="O571" s="29"/>
      <c r="P571" s="31">
        <v>1</v>
      </c>
    </row>
    <row r="572" spans="2:16">
      <c r="C572" t="s">
        <v>247</v>
      </c>
      <c r="D572" s="12">
        <v>1</v>
      </c>
      <c r="O572" t="s">
        <v>247</v>
      </c>
      <c r="P572" s="12">
        <v>1</v>
      </c>
    </row>
    <row r="573" spans="2:16">
      <c r="B573" t="s">
        <v>1219</v>
      </c>
      <c r="D573" s="12">
        <v>2</v>
      </c>
      <c r="N573" s="29" t="s">
        <v>1219</v>
      </c>
      <c r="O573" s="29"/>
      <c r="P573" s="31">
        <v>2</v>
      </c>
    </row>
    <row r="574" spans="2:16">
      <c r="C574" t="s">
        <v>191</v>
      </c>
      <c r="D574" s="12">
        <v>2</v>
      </c>
      <c r="O574" t="s">
        <v>191</v>
      </c>
      <c r="P574" s="12">
        <v>2</v>
      </c>
    </row>
    <row r="575" spans="2:16">
      <c r="B575" t="s">
        <v>1173</v>
      </c>
      <c r="D575" s="12">
        <v>5</v>
      </c>
      <c r="N575" s="29" t="s">
        <v>1173</v>
      </c>
      <c r="O575" s="29"/>
      <c r="P575" s="31">
        <v>5</v>
      </c>
    </row>
    <row r="576" spans="2:16">
      <c r="C576" t="s">
        <v>86</v>
      </c>
      <c r="D576" s="12">
        <v>5</v>
      </c>
      <c r="O576" t="s">
        <v>86</v>
      </c>
      <c r="P576" s="12">
        <v>5</v>
      </c>
    </row>
    <row r="577" spans="2:16">
      <c r="B577" t="s">
        <v>465</v>
      </c>
      <c r="D577" s="12">
        <v>9</v>
      </c>
      <c r="N577" s="29" t="s">
        <v>465</v>
      </c>
      <c r="O577" s="29"/>
      <c r="P577" s="31">
        <v>9</v>
      </c>
    </row>
    <row r="578" spans="2:16">
      <c r="C578" t="s">
        <v>211</v>
      </c>
      <c r="D578" s="12">
        <v>9</v>
      </c>
      <c r="O578" t="s">
        <v>211</v>
      </c>
      <c r="P578" s="12">
        <v>9</v>
      </c>
    </row>
    <row r="579" spans="2:16">
      <c r="B579" t="s">
        <v>1189</v>
      </c>
      <c r="D579" s="12">
        <v>1</v>
      </c>
      <c r="N579" s="29" t="s">
        <v>1189</v>
      </c>
      <c r="O579" s="29"/>
      <c r="P579" s="31">
        <v>1</v>
      </c>
    </row>
    <row r="580" spans="2:16">
      <c r="C580" t="s">
        <v>90</v>
      </c>
      <c r="D580" s="12">
        <v>1</v>
      </c>
      <c r="O580" t="s">
        <v>90</v>
      </c>
      <c r="P580" s="12">
        <v>1</v>
      </c>
    </row>
    <row r="581" spans="2:16">
      <c r="B581" t="s">
        <v>1150</v>
      </c>
      <c r="D581" s="12">
        <v>14</v>
      </c>
      <c r="N581" s="29" t="s">
        <v>1150</v>
      </c>
      <c r="O581" s="29"/>
      <c r="P581" s="31">
        <v>14</v>
      </c>
    </row>
    <row r="582" spans="2:16">
      <c r="C582" t="s">
        <v>215</v>
      </c>
      <c r="D582" s="12">
        <v>5</v>
      </c>
      <c r="O582" t="s">
        <v>215</v>
      </c>
      <c r="P582" s="12">
        <v>5</v>
      </c>
    </row>
    <row r="583" spans="2:16">
      <c r="C583" t="s">
        <v>170</v>
      </c>
      <c r="D583" s="12">
        <v>9</v>
      </c>
      <c r="O583" t="s">
        <v>170</v>
      </c>
      <c r="P583" s="12">
        <v>9</v>
      </c>
    </row>
    <row r="584" spans="2:16">
      <c r="B584" t="s">
        <v>1199</v>
      </c>
      <c r="D584" s="12">
        <v>2</v>
      </c>
      <c r="N584" s="29" t="s">
        <v>1199</v>
      </c>
      <c r="O584" s="29"/>
      <c r="P584" s="31">
        <v>2</v>
      </c>
    </row>
    <row r="585" spans="2:16">
      <c r="C585" t="s">
        <v>215</v>
      </c>
      <c r="D585" s="12">
        <v>2</v>
      </c>
      <c r="O585" t="s">
        <v>215</v>
      </c>
      <c r="P585" s="12">
        <v>2</v>
      </c>
    </row>
    <row r="586" spans="2:16">
      <c r="B586" t="s">
        <v>445</v>
      </c>
      <c r="D586" s="12">
        <v>5</v>
      </c>
      <c r="N586" s="29" t="s">
        <v>445</v>
      </c>
      <c r="O586" s="29"/>
      <c r="P586" s="31">
        <v>5</v>
      </c>
    </row>
    <row r="587" spans="2:16">
      <c r="C587" t="s">
        <v>120</v>
      </c>
      <c r="D587" s="12">
        <v>2</v>
      </c>
      <c r="O587" t="s">
        <v>120</v>
      </c>
      <c r="P587" s="12">
        <v>2</v>
      </c>
    </row>
    <row r="588" spans="2:16">
      <c r="C588" t="s">
        <v>588</v>
      </c>
      <c r="D588" s="12">
        <v>1</v>
      </c>
      <c r="O588" t="s">
        <v>588</v>
      </c>
      <c r="P588" s="12">
        <v>1</v>
      </c>
    </row>
    <row r="589" spans="2:16">
      <c r="C589" t="s">
        <v>903</v>
      </c>
      <c r="D589" s="12">
        <v>1</v>
      </c>
      <c r="O589" t="s">
        <v>903</v>
      </c>
      <c r="P589" s="12">
        <v>1</v>
      </c>
    </row>
    <row r="590" spans="2:16">
      <c r="C590" t="s">
        <v>826</v>
      </c>
      <c r="D590" s="12">
        <v>1</v>
      </c>
      <c r="O590" t="s">
        <v>826</v>
      </c>
      <c r="P590" s="12">
        <v>1</v>
      </c>
    </row>
    <row r="591" spans="2:16">
      <c r="B591" t="s">
        <v>364</v>
      </c>
      <c r="D591" s="12">
        <v>8</v>
      </c>
      <c r="N591" s="29" t="s">
        <v>364</v>
      </c>
      <c r="O591" s="29"/>
      <c r="P591" s="31">
        <v>8</v>
      </c>
    </row>
    <row r="592" spans="2:16">
      <c r="C592" t="s">
        <v>197</v>
      </c>
      <c r="D592" s="12">
        <v>2</v>
      </c>
      <c r="O592" t="s">
        <v>197</v>
      </c>
      <c r="P592" s="12">
        <v>2</v>
      </c>
    </row>
    <row r="593" spans="1:16">
      <c r="C593" t="s">
        <v>132</v>
      </c>
      <c r="D593" s="12">
        <v>1</v>
      </c>
      <c r="O593" t="s">
        <v>132</v>
      </c>
      <c r="P593" s="12">
        <v>1</v>
      </c>
    </row>
    <row r="594" spans="1:16">
      <c r="C594" t="s">
        <v>629</v>
      </c>
      <c r="D594" s="12">
        <v>2</v>
      </c>
      <c r="O594" t="s">
        <v>629</v>
      </c>
      <c r="P594" s="12">
        <v>2</v>
      </c>
    </row>
    <row r="595" spans="1:16">
      <c r="C595" t="s">
        <v>129</v>
      </c>
      <c r="D595" s="12">
        <v>1</v>
      </c>
      <c r="O595" t="s">
        <v>129</v>
      </c>
      <c r="P595" s="12">
        <v>1</v>
      </c>
    </row>
    <row r="596" spans="1:16">
      <c r="C596" t="s">
        <v>170</v>
      </c>
      <c r="D596" s="12">
        <v>2</v>
      </c>
      <c r="O596" t="s">
        <v>170</v>
      </c>
      <c r="P596" s="12">
        <v>2</v>
      </c>
    </row>
    <row r="597" spans="1:16">
      <c r="A597" t="s">
        <v>122</v>
      </c>
      <c r="D597" s="12">
        <v>70</v>
      </c>
      <c r="M597" s="28" t="s">
        <v>122</v>
      </c>
      <c r="N597" s="28"/>
      <c r="O597" s="28"/>
      <c r="P597" s="30">
        <v>70</v>
      </c>
    </row>
    <row r="598" spans="1:16">
      <c r="B598" t="s">
        <v>1231</v>
      </c>
      <c r="D598" s="12">
        <v>3</v>
      </c>
      <c r="N598" s="29" t="s">
        <v>1231</v>
      </c>
      <c r="O598" s="29"/>
      <c r="P598" s="31">
        <v>3</v>
      </c>
    </row>
    <row r="599" spans="1:16">
      <c r="C599" t="s">
        <v>90</v>
      </c>
      <c r="D599" s="12">
        <v>1</v>
      </c>
      <c r="O599" t="s">
        <v>90</v>
      </c>
      <c r="P599" s="12">
        <v>1</v>
      </c>
    </row>
    <row r="600" spans="1:16">
      <c r="C600" t="s">
        <v>132</v>
      </c>
      <c r="D600" s="12">
        <v>2</v>
      </c>
      <c r="O600" t="s">
        <v>132</v>
      </c>
      <c r="P600" s="12">
        <v>2</v>
      </c>
    </row>
    <row r="601" spans="1:16">
      <c r="B601" t="s">
        <v>1226</v>
      </c>
      <c r="D601" s="12">
        <v>5</v>
      </c>
      <c r="N601" s="29" t="s">
        <v>1226</v>
      </c>
      <c r="O601" s="29"/>
      <c r="P601" s="31">
        <v>5</v>
      </c>
    </row>
    <row r="602" spans="1:16">
      <c r="C602" t="s">
        <v>86</v>
      </c>
      <c r="D602" s="12">
        <v>1</v>
      </c>
      <c r="O602" t="s">
        <v>86</v>
      </c>
      <c r="P602" s="12">
        <v>1</v>
      </c>
    </row>
    <row r="603" spans="1:16">
      <c r="C603" t="s">
        <v>129</v>
      </c>
      <c r="D603" s="12">
        <v>2</v>
      </c>
      <c r="O603" t="s">
        <v>129</v>
      </c>
      <c r="P603" s="12">
        <v>2</v>
      </c>
    </row>
    <row r="604" spans="1:16">
      <c r="C604" t="s">
        <v>170</v>
      </c>
      <c r="D604" s="12">
        <v>2</v>
      </c>
      <c r="O604" t="s">
        <v>170</v>
      </c>
      <c r="P604" s="12">
        <v>2</v>
      </c>
    </row>
    <row r="605" spans="1:16">
      <c r="B605" t="s">
        <v>1217</v>
      </c>
      <c r="D605" s="12">
        <v>8</v>
      </c>
      <c r="N605" s="29" t="s">
        <v>1217</v>
      </c>
      <c r="O605" s="29"/>
      <c r="P605" s="31">
        <v>8</v>
      </c>
    </row>
    <row r="606" spans="1:16">
      <c r="C606" t="s">
        <v>90</v>
      </c>
      <c r="D606" s="12">
        <v>2</v>
      </c>
      <c r="O606" t="s">
        <v>90</v>
      </c>
      <c r="P606" s="12">
        <v>2</v>
      </c>
    </row>
    <row r="607" spans="1:16">
      <c r="C607" t="s">
        <v>132</v>
      </c>
      <c r="D607" s="12">
        <v>6</v>
      </c>
      <c r="O607" t="s">
        <v>132</v>
      </c>
      <c r="P607" s="12">
        <v>6</v>
      </c>
    </row>
    <row r="608" spans="1:16">
      <c r="B608" t="s">
        <v>1235</v>
      </c>
      <c r="D608" s="12">
        <v>2</v>
      </c>
      <c r="N608" s="29" t="s">
        <v>1235</v>
      </c>
      <c r="O608" s="29"/>
      <c r="P608" s="31">
        <v>2</v>
      </c>
    </row>
    <row r="609" spans="2:16">
      <c r="C609" t="s">
        <v>74</v>
      </c>
      <c r="D609" s="12">
        <v>2</v>
      </c>
      <c r="O609" t="s">
        <v>74</v>
      </c>
      <c r="P609" s="12">
        <v>2</v>
      </c>
    </row>
    <row r="610" spans="2:16">
      <c r="B610" t="s">
        <v>1192</v>
      </c>
      <c r="D610" s="12">
        <v>1</v>
      </c>
      <c r="N610" s="29" t="s">
        <v>1192</v>
      </c>
      <c r="O610" s="29"/>
      <c r="P610" s="31">
        <v>1</v>
      </c>
    </row>
    <row r="611" spans="2:16">
      <c r="C611" t="s">
        <v>69</v>
      </c>
      <c r="D611" s="12">
        <v>1</v>
      </c>
      <c r="O611" t="s">
        <v>69</v>
      </c>
      <c r="P611" s="12">
        <v>1</v>
      </c>
    </row>
    <row r="612" spans="2:16">
      <c r="B612" t="s">
        <v>292</v>
      </c>
      <c r="D612" s="12">
        <v>5</v>
      </c>
      <c r="N612" s="29" t="s">
        <v>292</v>
      </c>
      <c r="O612" s="29"/>
      <c r="P612" s="31">
        <v>5</v>
      </c>
    </row>
    <row r="613" spans="2:16">
      <c r="C613" t="s">
        <v>90</v>
      </c>
      <c r="D613" s="12">
        <v>1</v>
      </c>
      <c r="O613" t="s">
        <v>90</v>
      </c>
      <c r="P613" s="12">
        <v>1</v>
      </c>
    </row>
    <row r="614" spans="2:16">
      <c r="C614" t="s">
        <v>132</v>
      </c>
      <c r="D614" s="12">
        <v>2</v>
      </c>
      <c r="O614" t="s">
        <v>132</v>
      </c>
      <c r="P614" s="12">
        <v>2</v>
      </c>
    </row>
    <row r="615" spans="2:16">
      <c r="C615" t="s">
        <v>82</v>
      </c>
      <c r="D615" s="12">
        <v>2</v>
      </c>
      <c r="O615" t="s">
        <v>82</v>
      </c>
      <c r="P615" s="12">
        <v>2</v>
      </c>
    </row>
    <row r="616" spans="2:16">
      <c r="B616" t="s">
        <v>1204</v>
      </c>
      <c r="D616" s="12">
        <v>2</v>
      </c>
      <c r="N616" s="29" t="s">
        <v>1204</v>
      </c>
      <c r="O616" s="29"/>
      <c r="P616" s="31">
        <v>2</v>
      </c>
    </row>
    <row r="617" spans="2:16">
      <c r="C617" t="s">
        <v>74</v>
      </c>
      <c r="D617" s="12">
        <v>1</v>
      </c>
      <c r="O617" t="s">
        <v>74</v>
      </c>
      <c r="P617" s="12">
        <v>1</v>
      </c>
    </row>
    <row r="618" spans="2:16">
      <c r="C618" t="s">
        <v>82</v>
      </c>
      <c r="D618" s="12">
        <v>1</v>
      </c>
      <c r="O618" t="s">
        <v>82</v>
      </c>
      <c r="P618" s="12">
        <v>1</v>
      </c>
    </row>
    <row r="619" spans="2:16">
      <c r="B619" t="s">
        <v>1216</v>
      </c>
      <c r="D619" s="12">
        <v>2</v>
      </c>
      <c r="N619" s="29" t="s">
        <v>1216</v>
      </c>
      <c r="O619" s="29"/>
      <c r="P619" s="31">
        <v>2</v>
      </c>
    </row>
    <row r="620" spans="2:16">
      <c r="C620" t="s">
        <v>132</v>
      </c>
      <c r="D620" s="12">
        <v>2</v>
      </c>
      <c r="O620" t="s">
        <v>132</v>
      </c>
      <c r="P620" s="12">
        <v>2</v>
      </c>
    </row>
    <row r="621" spans="2:16">
      <c r="B621" t="s">
        <v>1189</v>
      </c>
      <c r="D621" s="12">
        <v>17</v>
      </c>
      <c r="N621" s="29" t="s">
        <v>1189</v>
      </c>
      <c r="O621" s="29"/>
      <c r="P621" s="31">
        <v>17</v>
      </c>
    </row>
    <row r="622" spans="2:16">
      <c r="C622" t="s">
        <v>126</v>
      </c>
      <c r="D622" s="12">
        <v>1</v>
      </c>
      <c r="O622" t="s">
        <v>126</v>
      </c>
      <c r="P622" s="12">
        <v>1</v>
      </c>
    </row>
    <row r="623" spans="2:16">
      <c r="C623" t="s">
        <v>82</v>
      </c>
      <c r="D623" s="12">
        <v>4</v>
      </c>
      <c r="O623" t="s">
        <v>82</v>
      </c>
      <c r="P623" s="12">
        <v>4</v>
      </c>
    </row>
    <row r="624" spans="2:16">
      <c r="C624" t="s">
        <v>58</v>
      </c>
      <c r="D624" s="12">
        <v>1</v>
      </c>
      <c r="O624" t="s">
        <v>58</v>
      </c>
      <c r="P624" s="12">
        <v>1</v>
      </c>
    </row>
    <row r="625" spans="1:16">
      <c r="C625" t="s">
        <v>170</v>
      </c>
      <c r="D625" s="12">
        <v>11</v>
      </c>
      <c r="O625" t="s">
        <v>170</v>
      </c>
      <c r="P625" s="12">
        <v>11</v>
      </c>
    </row>
    <row r="626" spans="1:16">
      <c r="B626" t="s">
        <v>1241</v>
      </c>
      <c r="D626" s="12">
        <v>2</v>
      </c>
      <c r="N626" s="29" t="s">
        <v>1241</v>
      </c>
      <c r="O626" s="29"/>
      <c r="P626" s="31">
        <v>2</v>
      </c>
    </row>
    <row r="627" spans="1:16">
      <c r="C627" t="s">
        <v>129</v>
      </c>
      <c r="D627" s="12">
        <v>2</v>
      </c>
      <c r="O627" t="s">
        <v>129</v>
      </c>
      <c r="P627" s="12">
        <v>2</v>
      </c>
    </row>
    <row r="628" spans="1:16">
      <c r="B628" t="s">
        <v>445</v>
      </c>
      <c r="D628" s="12">
        <v>16</v>
      </c>
      <c r="N628" s="29" t="s">
        <v>445</v>
      </c>
      <c r="O628" s="29"/>
      <c r="P628" s="31">
        <v>16</v>
      </c>
    </row>
    <row r="629" spans="1:16">
      <c r="C629" t="s">
        <v>247</v>
      </c>
      <c r="D629" s="12">
        <v>1</v>
      </c>
      <c r="O629" t="s">
        <v>247</v>
      </c>
      <c r="P629" s="12">
        <v>1</v>
      </c>
    </row>
    <row r="630" spans="1:16">
      <c r="C630" t="s">
        <v>120</v>
      </c>
      <c r="D630" s="12">
        <v>12</v>
      </c>
      <c r="O630" t="s">
        <v>120</v>
      </c>
      <c r="P630" s="12">
        <v>12</v>
      </c>
    </row>
    <row r="631" spans="1:16">
      <c r="C631" t="s">
        <v>82</v>
      </c>
      <c r="D631" s="12">
        <v>1</v>
      </c>
      <c r="O631" t="s">
        <v>82</v>
      </c>
      <c r="P631" s="12">
        <v>1</v>
      </c>
    </row>
    <row r="632" spans="1:16">
      <c r="C632" t="s">
        <v>170</v>
      </c>
      <c r="D632" s="12">
        <v>2</v>
      </c>
      <c r="O632" t="s">
        <v>170</v>
      </c>
      <c r="P632" s="12">
        <v>2</v>
      </c>
    </row>
    <row r="633" spans="1:16">
      <c r="B633" t="s">
        <v>1218</v>
      </c>
      <c r="D633" s="12">
        <v>2</v>
      </c>
      <c r="N633" s="29" t="s">
        <v>1218</v>
      </c>
      <c r="O633" s="29"/>
      <c r="P633" s="31">
        <v>2</v>
      </c>
    </row>
    <row r="634" spans="1:16">
      <c r="C634" t="s">
        <v>90</v>
      </c>
      <c r="D634" s="12">
        <v>1</v>
      </c>
      <c r="O634" t="s">
        <v>90</v>
      </c>
      <c r="P634" s="12">
        <v>1</v>
      </c>
    </row>
    <row r="635" spans="1:16">
      <c r="C635" t="s">
        <v>74</v>
      </c>
      <c r="D635" s="12">
        <v>1</v>
      </c>
      <c r="O635" t="s">
        <v>74</v>
      </c>
      <c r="P635" s="12">
        <v>1</v>
      </c>
    </row>
    <row r="636" spans="1:16">
      <c r="B636" t="s">
        <v>1195</v>
      </c>
      <c r="D636" s="12">
        <v>5</v>
      </c>
      <c r="N636" s="29" t="s">
        <v>1195</v>
      </c>
      <c r="O636" s="29"/>
      <c r="P636" s="31">
        <v>5</v>
      </c>
    </row>
    <row r="637" spans="1:16">
      <c r="C637" t="s">
        <v>132</v>
      </c>
      <c r="D637" s="12">
        <v>5</v>
      </c>
      <c r="O637" t="s">
        <v>132</v>
      </c>
      <c r="P637" s="12">
        <v>5</v>
      </c>
    </row>
    <row r="638" spans="1:16">
      <c r="A638" t="s">
        <v>271</v>
      </c>
      <c r="D638" s="12">
        <v>67</v>
      </c>
      <c r="M638" s="28" t="s">
        <v>271</v>
      </c>
      <c r="N638" s="28"/>
      <c r="O638" s="28"/>
      <c r="P638" s="30">
        <v>67</v>
      </c>
    </row>
    <row r="639" spans="1:16">
      <c r="B639" t="s">
        <v>1194</v>
      </c>
      <c r="D639" s="12">
        <v>4</v>
      </c>
      <c r="N639" s="29" t="s">
        <v>1194</v>
      </c>
      <c r="O639" s="29"/>
      <c r="P639" s="31">
        <v>4</v>
      </c>
    </row>
    <row r="640" spans="1:16">
      <c r="C640" t="s">
        <v>749</v>
      </c>
      <c r="D640" s="12">
        <v>4</v>
      </c>
      <c r="O640" t="s">
        <v>749</v>
      </c>
      <c r="P640" s="12">
        <v>4</v>
      </c>
    </row>
    <row r="641" spans="1:16">
      <c r="B641" t="s">
        <v>1193</v>
      </c>
      <c r="D641" s="12">
        <v>63</v>
      </c>
      <c r="N641" s="29" t="s">
        <v>1193</v>
      </c>
      <c r="O641" s="29"/>
      <c r="P641" s="31">
        <v>63</v>
      </c>
    </row>
    <row r="642" spans="1:16">
      <c r="C642" t="s">
        <v>273</v>
      </c>
      <c r="D642" s="12">
        <v>63</v>
      </c>
      <c r="O642" t="s">
        <v>273</v>
      </c>
      <c r="P642" s="12">
        <v>63</v>
      </c>
    </row>
    <row r="643" spans="1:16">
      <c r="A643" t="s">
        <v>464</v>
      </c>
      <c r="D643" s="12">
        <v>54</v>
      </c>
      <c r="M643" s="28" t="s">
        <v>464</v>
      </c>
      <c r="N643" s="28"/>
      <c r="O643" s="28"/>
      <c r="P643" s="30">
        <v>54</v>
      </c>
    </row>
    <row r="644" spans="1:16">
      <c r="B644" t="s">
        <v>1220</v>
      </c>
      <c r="D644" s="12">
        <v>1</v>
      </c>
      <c r="N644" s="29" t="s">
        <v>1220</v>
      </c>
      <c r="O644" s="29"/>
      <c r="P644" s="31">
        <v>1</v>
      </c>
    </row>
    <row r="645" spans="1:16">
      <c r="C645" t="s">
        <v>652</v>
      </c>
      <c r="D645" s="12">
        <v>1</v>
      </c>
      <c r="O645" t="s">
        <v>652</v>
      </c>
      <c r="P645" s="12">
        <v>1</v>
      </c>
    </row>
    <row r="646" spans="1:16">
      <c r="B646" t="s">
        <v>464</v>
      </c>
      <c r="D646" s="12">
        <v>13</v>
      </c>
      <c r="N646" s="29" t="s">
        <v>464</v>
      </c>
      <c r="O646" s="29"/>
      <c r="P646" s="31">
        <v>13</v>
      </c>
    </row>
    <row r="647" spans="1:16">
      <c r="C647" t="s">
        <v>120</v>
      </c>
      <c r="D647" s="12">
        <v>6</v>
      </c>
      <c r="O647" t="s">
        <v>120</v>
      </c>
      <c r="P647" s="12">
        <v>6</v>
      </c>
    </row>
    <row r="648" spans="1:16">
      <c r="C648" t="s">
        <v>215</v>
      </c>
      <c r="D648" s="12">
        <v>4</v>
      </c>
      <c r="O648" t="s">
        <v>215</v>
      </c>
      <c r="P648" s="12">
        <v>4</v>
      </c>
    </row>
    <row r="649" spans="1:16">
      <c r="C649" t="s">
        <v>132</v>
      </c>
      <c r="D649" s="12">
        <v>3</v>
      </c>
      <c r="O649" t="s">
        <v>132</v>
      </c>
      <c r="P649" s="12">
        <v>3</v>
      </c>
    </row>
    <row r="650" spans="1:16">
      <c r="B650" t="s">
        <v>1203</v>
      </c>
      <c r="D650" s="12">
        <v>40</v>
      </c>
      <c r="N650" s="29" t="s">
        <v>1203</v>
      </c>
      <c r="O650" s="29"/>
      <c r="P650" s="31">
        <v>40</v>
      </c>
    </row>
    <row r="651" spans="1:16">
      <c r="C651" t="s">
        <v>247</v>
      </c>
      <c r="D651" s="12">
        <v>6</v>
      </c>
      <c r="O651" t="s">
        <v>247</v>
      </c>
      <c r="P651" s="12">
        <v>6</v>
      </c>
    </row>
    <row r="652" spans="1:16">
      <c r="C652" t="s">
        <v>398</v>
      </c>
      <c r="D652" s="12">
        <v>11</v>
      </c>
      <c r="O652" t="s">
        <v>398</v>
      </c>
      <c r="P652" s="12">
        <v>11</v>
      </c>
    </row>
    <row r="653" spans="1:16">
      <c r="C653" t="s">
        <v>170</v>
      </c>
      <c r="D653" s="12">
        <v>23</v>
      </c>
      <c r="O653" t="s">
        <v>170</v>
      </c>
      <c r="P653" s="12">
        <v>23</v>
      </c>
    </row>
    <row r="654" spans="1:16">
      <c r="A654" t="s">
        <v>319</v>
      </c>
      <c r="D654" s="12">
        <v>50</v>
      </c>
      <c r="M654" s="28" t="s">
        <v>319</v>
      </c>
      <c r="N654" s="28"/>
      <c r="O654" s="28"/>
      <c r="P654" s="30">
        <v>50</v>
      </c>
    </row>
    <row r="655" spans="1:16">
      <c r="B655" t="s">
        <v>1223</v>
      </c>
      <c r="D655" s="12">
        <v>5</v>
      </c>
      <c r="N655" s="29" t="s">
        <v>1223</v>
      </c>
      <c r="O655" s="29"/>
      <c r="P655" s="31">
        <v>5</v>
      </c>
    </row>
    <row r="656" spans="1:16">
      <c r="C656" t="s">
        <v>170</v>
      </c>
      <c r="D656" s="12">
        <v>5</v>
      </c>
      <c r="O656" t="s">
        <v>170</v>
      </c>
      <c r="P656" s="12">
        <v>5</v>
      </c>
    </row>
    <row r="657" spans="1:16">
      <c r="B657" t="s">
        <v>1150</v>
      </c>
      <c r="D657" s="12">
        <v>41</v>
      </c>
      <c r="N657" s="29" t="s">
        <v>1150</v>
      </c>
      <c r="O657" s="29"/>
      <c r="P657" s="31">
        <v>41</v>
      </c>
    </row>
    <row r="658" spans="1:16">
      <c r="C658" t="s">
        <v>90</v>
      </c>
      <c r="D658" s="12">
        <v>1</v>
      </c>
      <c r="O658" t="s">
        <v>90</v>
      </c>
      <c r="P658" s="12">
        <v>1</v>
      </c>
    </row>
    <row r="659" spans="1:16">
      <c r="C659" t="s">
        <v>323</v>
      </c>
      <c r="D659" s="12">
        <v>7</v>
      </c>
      <c r="O659" t="s">
        <v>323</v>
      </c>
      <c r="P659" s="12">
        <v>7</v>
      </c>
    </row>
    <row r="660" spans="1:16">
      <c r="C660" t="s">
        <v>191</v>
      </c>
      <c r="D660" s="12">
        <v>5</v>
      </c>
      <c r="O660" t="s">
        <v>191</v>
      </c>
      <c r="P660" s="12">
        <v>5</v>
      </c>
    </row>
    <row r="661" spans="1:16">
      <c r="C661" t="s">
        <v>82</v>
      </c>
      <c r="D661" s="12">
        <v>7</v>
      </c>
      <c r="O661" t="s">
        <v>82</v>
      </c>
      <c r="P661" s="12">
        <v>7</v>
      </c>
    </row>
    <row r="662" spans="1:16">
      <c r="C662" t="s">
        <v>86</v>
      </c>
      <c r="D662" s="12">
        <v>7</v>
      </c>
      <c r="O662" t="s">
        <v>86</v>
      </c>
      <c r="P662" s="12">
        <v>7</v>
      </c>
    </row>
    <row r="663" spans="1:16">
      <c r="C663" t="s">
        <v>170</v>
      </c>
      <c r="D663" s="12">
        <v>14</v>
      </c>
      <c r="O663" t="s">
        <v>170</v>
      </c>
      <c r="P663" s="12">
        <v>14</v>
      </c>
    </row>
    <row r="664" spans="1:16">
      <c r="B664" t="s">
        <v>1233</v>
      </c>
      <c r="D664" s="12">
        <v>4</v>
      </c>
      <c r="N664" s="29" t="s">
        <v>1233</v>
      </c>
      <c r="O664" s="29"/>
      <c r="P664" s="31">
        <v>4</v>
      </c>
    </row>
    <row r="665" spans="1:16">
      <c r="C665" t="s">
        <v>323</v>
      </c>
      <c r="D665" s="12">
        <v>3</v>
      </c>
      <c r="O665" t="s">
        <v>323</v>
      </c>
      <c r="P665" s="12">
        <v>3</v>
      </c>
    </row>
    <row r="666" spans="1:16">
      <c r="C666" t="s">
        <v>86</v>
      </c>
      <c r="D666" s="12">
        <v>1</v>
      </c>
      <c r="O666" t="s">
        <v>86</v>
      </c>
      <c r="P666" s="12">
        <v>1</v>
      </c>
    </row>
    <row r="667" spans="1:16">
      <c r="A667" t="s">
        <v>357</v>
      </c>
      <c r="D667" s="12">
        <v>47</v>
      </c>
      <c r="M667" s="28" t="s">
        <v>357</v>
      </c>
      <c r="N667" s="28"/>
      <c r="O667" s="28"/>
      <c r="P667" s="30">
        <v>47</v>
      </c>
    </row>
    <row r="668" spans="1:16">
      <c r="B668" t="s">
        <v>1166</v>
      </c>
      <c r="D668" s="12">
        <v>1</v>
      </c>
      <c r="N668" s="29" t="s">
        <v>1166</v>
      </c>
      <c r="O668" s="29"/>
      <c r="P668" s="31">
        <v>1</v>
      </c>
    </row>
    <row r="669" spans="1:16">
      <c r="C669" t="s">
        <v>132</v>
      </c>
      <c r="D669" s="12">
        <v>1</v>
      </c>
      <c r="O669" t="s">
        <v>132</v>
      </c>
      <c r="P669" s="12">
        <v>1</v>
      </c>
    </row>
    <row r="670" spans="1:16">
      <c r="B670" t="s">
        <v>79</v>
      </c>
      <c r="D670" s="12">
        <v>2</v>
      </c>
      <c r="N670" s="29" t="s">
        <v>79</v>
      </c>
      <c r="O670" s="29"/>
      <c r="P670" s="31">
        <v>2</v>
      </c>
    </row>
    <row r="671" spans="1:16">
      <c r="C671" t="s">
        <v>90</v>
      </c>
      <c r="D671" s="12">
        <v>2</v>
      </c>
      <c r="O671" t="s">
        <v>90</v>
      </c>
      <c r="P671" s="12">
        <v>2</v>
      </c>
    </row>
    <row r="672" spans="1:16">
      <c r="B672" t="s">
        <v>1196</v>
      </c>
      <c r="D672" s="12">
        <v>1</v>
      </c>
      <c r="N672" s="29" t="s">
        <v>1196</v>
      </c>
      <c r="O672" s="29"/>
      <c r="P672" s="31">
        <v>1</v>
      </c>
    </row>
    <row r="673" spans="2:16">
      <c r="C673" t="s">
        <v>90</v>
      </c>
      <c r="D673" s="12">
        <v>1</v>
      </c>
      <c r="O673" t="s">
        <v>90</v>
      </c>
      <c r="P673" s="12">
        <v>1</v>
      </c>
    </row>
    <row r="674" spans="2:16">
      <c r="B674" t="s">
        <v>1222</v>
      </c>
      <c r="D674" s="12">
        <v>1</v>
      </c>
      <c r="N674" s="29" t="s">
        <v>1222</v>
      </c>
      <c r="O674" s="29"/>
      <c r="P674" s="31">
        <v>1</v>
      </c>
    </row>
    <row r="675" spans="2:16">
      <c r="C675" t="s">
        <v>47</v>
      </c>
      <c r="D675" s="12">
        <v>1</v>
      </c>
      <c r="O675" t="s">
        <v>47</v>
      </c>
      <c r="P675" s="12">
        <v>1</v>
      </c>
    </row>
    <row r="676" spans="2:16">
      <c r="B676" t="s">
        <v>1172</v>
      </c>
      <c r="D676" s="12">
        <v>2</v>
      </c>
      <c r="N676" s="29" t="s">
        <v>1172</v>
      </c>
      <c r="O676" s="29"/>
      <c r="P676" s="31">
        <v>2</v>
      </c>
    </row>
    <row r="677" spans="2:16">
      <c r="C677" t="s">
        <v>82</v>
      </c>
      <c r="D677" s="12">
        <v>2</v>
      </c>
      <c r="O677" t="s">
        <v>82</v>
      </c>
      <c r="P677" s="12">
        <v>2</v>
      </c>
    </row>
    <row r="678" spans="2:16">
      <c r="B678" t="s">
        <v>464</v>
      </c>
      <c r="D678" s="12">
        <v>2</v>
      </c>
      <c r="N678" s="29" t="s">
        <v>464</v>
      </c>
      <c r="O678" s="29"/>
      <c r="P678" s="31">
        <v>2</v>
      </c>
    </row>
    <row r="679" spans="2:16">
      <c r="C679" t="s">
        <v>120</v>
      </c>
      <c r="D679" s="12">
        <v>2</v>
      </c>
      <c r="O679" t="s">
        <v>120</v>
      </c>
      <c r="P679" s="12">
        <v>2</v>
      </c>
    </row>
    <row r="680" spans="2:16">
      <c r="B680" t="s">
        <v>1204</v>
      </c>
      <c r="D680" s="12">
        <v>1</v>
      </c>
      <c r="N680" s="29" t="s">
        <v>1204</v>
      </c>
      <c r="O680" s="29"/>
      <c r="P680" s="31">
        <v>1</v>
      </c>
    </row>
    <row r="681" spans="2:16">
      <c r="C681" t="s">
        <v>82</v>
      </c>
      <c r="D681" s="12">
        <v>1</v>
      </c>
      <c r="O681" t="s">
        <v>82</v>
      </c>
      <c r="P681" s="12">
        <v>1</v>
      </c>
    </row>
    <row r="682" spans="2:16">
      <c r="B682" t="s">
        <v>1229</v>
      </c>
      <c r="D682" s="12">
        <v>1</v>
      </c>
      <c r="N682" s="29" t="s">
        <v>1229</v>
      </c>
      <c r="O682" s="29"/>
      <c r="P682" s="31">
        <v>1</v>
      </c>
    </row>
    <row r="683" spans="2:16">
      <c r="C683" t="s">
        <v>47</v>
      </c>
      <c r="D683" s="12">
        <v>1</v>
      </c>
      <c r="O683" t="s">
        <v>47</v>
      </c>
      <c r="P683" s="12">
        <v>1</v>
      </c>
    </row>
    <row r="684" spans="2:16">
      <c r="B684" t="s">
        <v>1149</v>
      </c>
      <c r="D684" s="12">
        <v>3</v>
      </c>
      <c r="N684" s="29" t="s">
        <v>1149</v>
      </c>
      <c r="O684" s="29"/>
      <c r="P684" s="31">
        <v>3</v>
      </c>
    </row>
    <row r="685" spans="2:16">
      <c r="C685" t="s">
        <v>90</v>
      </c>
      <c r="D685" s="12">
        <v>1</v>
      </c>
      <c r="O685" t="s">
        <v>90</v>
      </c>
      <c r="P685" s="12">
        <v>1</v>
      </c>
    </row>
    <row r="686" spans="2:16">
      <c r="C686" t="s">
        <v>82</v>
      </c>
      <c r="D686" s="12">
        <v>2</v>
      </c>
      <c r="O686" t="s">
        <v>82</v>
      </c>
      <c r="P686" s="12">
        <v>2</v>
      </c>
    </row>
    <row r="687" spans="2:16">
      <c r="B687" t="s">
        <v>1167</v>
      </c>
      <c r="D687" s="12">
        <v>1</v>
      </c>
      <c r="N687" s="29" t="s">
        <v>1167</v>
      </c>
      <c r="O687" s="29"/>
      <c r="P687" s="31">
        <v>1</v>
      </c>
    </row>
    <row r="688" spans="2:16">
      <c r="C688" t="s">
        <v>796</v>
      </c>
      <c r="D688" s="12">
        <v>1</v>
      </c>
      <c r="O688" t="s">
        <v>796</v>
      </c>
      <c r="P688" s="12">
        <v>1</v>
      </c>
    </row>
    <row r="689" spans="2:16">
      <c r="B689" t="s">
        <v>45</v>
      </c>
      <c r="D689" s="12">
        <v>1</v>
      </c>
      <c r="N689" s="29" t="s">
        <v>45</v>
      </c>
      <c r="O689" s="29"/>
      <c r="P689" s="31">
        <v>1</v>
      </c>
    </row>
    <row r="690" spans="2:16">
      <c r="C690" t="s">
        <v>880</v>
      </c>
      <c r="D690" s="12">
        <v>1</v>
      </c>
      <c r="O690" t="s">
        <v>880</v>
      </c>
      <c r="P690" s="12">
        <v>1</v>
      </c>
    </row>
    <row r="691" spans="2:16">
      <c r="B691" t="s">
        <v>1175</v>
      </c>
      <c r="D691" s="12">
        <v>1</v>
      </c>
      <c r="N691" s="29" t="s">
        <v>1175</v>
      </c>
      <c r="O691" s="29"/>
      <c r="P691" s="31">
        <v>1</v>
      </c>
    </row>
    <row r="692" spans="2:16">
      <c r="C692" t="s">
        <v>82</v>
      </c>
      <c r="D692" s="12">
        <v>1</v>
      </c>
      <c r="O692" t="s">
        <v>82</v>
      </c>
      <c r="P692" s="12">
        <v>1</v>
      </c>
    </row>
    <row r="693" spans="2:16">
      <c r="B693" t="s">
        <v>1176</v>
      </c>
      <c r="D693" s="12">
        <v>2</v>
      </c>
      <c r="N693" s="29" t="s">
        <v>1176</v>
      </c>
      <c r="O693" s="29"/>
      <c r="P693" s="31">
        <v>2</v>
      </c>
    </row>
    <row r="694" spans="2:16">
      <c r="C694" t="s">
        <v>82</v>
      </c>
      <c r="D694" s="12">
        <v>2</v>
      </c>
      <c r="O694" t="s">
        <v>82</v>
      </c>
      <c r="P694" s="12">
        <v>2</v>
      </c>
    </row>
    <row r="695" spans="2:16">
      <c r="B695" t="s">
        <v>1200</v>
      </c>
      <c r="D695" s="12">
        <v>1</v>
      </c>
      <c r="N695" s="29" t="s">
        <v>1200</v>
      </c>
      <c r="O695" s="29"/>
      <c r="P695" s="31">
        <v>1</v>
      </c>
    </row>
    <row r="696" spans="2:16">
      <c r="C696" t="s">
        <v>47</v>
      </c>
      <c r="D696" s="12">
        <v>1</v>
      </c>
      <c r="O696" t="s">
        <v>47</v>
      </c>
      <c r="P696" s="12">
        <v>1</v>
      </c>
    </row>
    <row r="697" spans="2:16">
      <c r="B697" t="s">
        <v>1240</v>
      </c>
      <c r="D697" s="12">
        <v>1</v>
      </c>
      <c r="N697" s="29" t="s">
        <v>1240</v>
      </c>
      <c r="O697" s="29"/>
      <c r="P697" s="31">
        <v>1</v>
      </c>
    </row>
    <row r="698" spans="2:16">
      <c r="C698" t="s">
        <v>82</v>
      </c>
      <c r="D698" s="12">
        <v>1</v>
      </c>
      <c r="O698" t="s">
        <v>82</v>
      </c>
      <c r="P698" s="12">
        <v>1</v>
      </c>
    </row>
    <row r="699" spans="2:16">
      <c r="B699" t="s">
        <v>1248</v>
      </c>
      <c r="D699" s="12">
        <v>1</v>
      </c>
      <c r="N699" s="29" t="s">
        <v>1248</v>
      </c>
      <c r="O699" s="29"/>
      <c r="P699" s="31">
        <v>1</v>
      </c>
    </row>
    <row r="700" spans="2:16">
      <c r="C700" t="s">
        <v>367</v>
      </c>
      <c r="D700" s="12">
        <v>1</v>
      </c>
      <c r="O700" t="s">
        <v>367</v>
      </c>
      <c r="P700" s="12">
        <v>1</v>
      </c>
    </row>
    <row r="701" spans="2:16">
      <c r="B701" t="s">
        <v>1234</v>
      </c>
      <c r="D701" s="12">
        <v>3</v>
      </c>
      <c r="N701" s="29" t="s">
        <v>1234</v>
      </c>
      <c r="O701" s="29"/>
      <c r="P701" s="31">
        <v>3</v>
      </c>
    </row>
    <row r="702" spans="2:16">
      <c r="C702" t="s">
        <v>74</v>
      </c>
      <c r="D702" s="12">
        <v>1</v>
      </c>
      <c r="O702" t="s">
        <v>74</v>
      </c>
      <c r="P702" s="12">
        <v>1</v>
      </c>
    </row>
    <row r="703" spans="2:16">
      <c r="C703" t="s">
        <v>132</v>
      </c>
      <c r="D703" s="12">
        <v>1</v>
      </c>
      <c r="O703" t="s">
        <v>132</v>
      </c>
      <c r="P703" s="12">
        <v>1</v>
      </c>
    </row>
    <row r="704" spans="2:16">
      <c r="C704" t="s">
        <v>211</v>
      </c>
      <c r="D704" s="12">
        <v>1</v>
      </c>
      <c r="O704" t="s">
        <v>211</v>
      </c>
      <c r="P704" s="12">
        <v>1</v>
      </c>
    </row>
    <row r="705" spans="2:16">
      <c r="B705" t="s">
        <v>1208</v>
      </c>
      <c r="D705" s="12">
        <v>1</v>
      </c>
      <c r="N705" s="29" t="s">
        <v>1208</v>
      </c>
      <c r="O705" s="29"/>
      <c r="P705" s="31">
        <v>1</v>
      </c>
    </row>
    <row r="706" spans="2:16">
      <c r="C706" t="s">
        <v>82</v>
      </c>
      <c r="D706" s="12">
        <v>1</v>
      </c>
      <c r="O706" t="s">
        <v>82</v>
      </c>
      <c r="P706" s="12">
        <v>1</v>
      </c>
    </row>
    <row r="707" spans="2:16">
      <c r="B707" t="s">
        <v>1189</v>
      </c>
      <c r="D707" s="12">
        <v>2</v>
      </c>
      <c r="N707" s="29" t="s">
        <v>1189</v>
      </c>
      <c r="O707" s="29"/>
      <c r="P707" s="31">
        <v>2</v>
      </c>
    </row>
    <row r="708" spans="2:16">
      <c r="C708" t="s">
        <v>362</v>
      </c>
      <c r="D708" s="12">
        <v>1</v>
      </c>
      <c r="O708" t="s">
        <v>362</v>
      </c>
      <c r="P708" s="12">
        <v>1</v>
      </c>
    </row>
    <row r="709" spans="2:16">
      <c r="C709" t="s">
        <v>74</v>
      </c>
      <c r="D709" s="12">
        <v>1</v>
      </c>
      <c r="O709" t="s">
        <v>74</v>
      </c>
      <c r="P709" s="12">
        <v>1</v>
      </c>
    </row>
    <row r="710" spans="2:16">
      <c r="B710" t="s">
        <v>1150</v>
      </c>
      <c r="D710" s="12">
        <v>4</v>
      </c>
      <c r="N710" s="29" t="s">
        <v>1150</v>
      </c>
      <c r="O710" s="29"/>
      <c r="P710" s="31">
        <v>4</v>
      </c>
    </row>
    <row r="711" spans="2:16">
      <c r="C711" t="s">
        <v>82</v>
      </c>
      <c r="D711" s="12">
        <v>4</v>
      </c>
      <c r="O711" t="s">
        <v>82</v>
      </c>
      <c r="P711" s="12">
        <v>4</v>
      </c>
    </row>
    <row r="712" spans="2:16">
      <c r="B712" t="s">
        <v>116</v>
      </c>
      <c r="D712" s="12">
        <v>4</v>
      </c>
      <c r="N712" s="29" t="s">
        <v>116</v>
      </c>
      <c r="O712" s="29"/>
      <c r="P712" s="31">
        <v>4</v>
      </c>
    </row>
    <row r="713" spans="2:16">
      <c r="C713" t="s">
        <v>82</v>
      </c>
      <c r="D713" s="12">
        <v>4</v>
      </c>
      <c r="O713" t="s">
        <v>82</v>
      </c>
      <c r="P713" s="12">
        <v>4</v>
      </c>
    </row>
    <row r="714" spans="2:16">
      <c r="B714" t="s">
        <v>1228</v>
      </c>
      <c r="D714" s="12">
        <v>1</v>
      </c>
      <c r="N714" s="29" t="s">
        <v>1228</v>
      </c>
      <c r="O714" s="29"/>
      <c r="P714" s="31">
        <v>1</v>
      </c>
    </row>
    <row r="715" spans="2:16">
      <c r="C715" t="s">
        <v>86</v>
      </c>
      <c r="D715" s="12">
        <v>1</v>
      </c>
      <c r="O715" t="s">
        <v>86</v>
      </c>
      <c r="P715" s="12">
        <v>1</v>
      </c>
    </row>
    <row r="716" spans="2:16">
      <c r="B716" t="s">
        <v>204</v>
      </c>
      <c r="D716" s="12">
        <v>3</v>
      </c>
      <c r="N716" s="29" t="s">
        <v>204</v>
      </c>
      <c r="O716" s="29"/>
      <c r="P716" s="31">
        <v>3</v>
      </c>
    </row>
    <row r="717" spans="2:16">
      <c r="C717" t="s">
        <v>211</v>
      </c>
      <c r="D717" s="12">
        <v>3</v>
      </c>
      <c r="O717" t="s">
        <v>211</v>
      </c>
      <c r="P717" s="12">
        <v>3</v>
      </c>
    </row>
    <row r="718" spans="2:16">
      <c r="B718" t="s">
        <v>1169</v>
      </c>
      <c r="D718" s="12">
        <v>2</v>
      </c>
      <c r="N718" s="29" t="s">
        <v>1169</v>
      </c>
      <c r="O718" s="29"/>
      <c r="P718" s="31">
        <v>2</v>
      </c>
    </row>
    <row r="719" spans="2:16">
      <c r="C719" t="s">
        <v>82</v>
      </c>
      <c r="D719" s="12">
        <v>2</v>
      </c>
      <c r="O719" t="s">
        <v>82</v>
      </c>
      <c r="P719" s="12">
        <v>2</v>
      </c>
    </row>
    <row r="720" spans="2:16">
      <c r="B720" t="s">
        <v>1147</v>
      </c>
      <c r="D720" s="12">
        <v>3</v>
      </c>
      <c r="N720" s="29" t="s">
        <v>1147</v>
      </c>
      <c r="O720" s="29"/>
      <c r="P720" s="31">
        <v>3</v>
      </c>
    </row>
    <row r="721" spans="1:16">
      <c r="C721" t="s">
        <v>120</v>
      </c>
      <c r="D721" s="12">
        <v>3</v>
      </c>
      <c r="O721" t="s">
        <v>120</v>
      </c>
      <c r="P721" s="12">
        <v>3</v>
      </c>
    </row>
    <row r="722" spans="1:16">
      <c r="B722" t="s">
        <v>364</v>
      </c>
      <c r="D722" s="12">
        <v>1</v>
      </c>
      <c r="N722" s="29" t="s">
        <v>364</v>
      </c>
      <c r="O722" s="29"/>
      <c r="P722" s="31">
        <v>1</v>
      </c>
    </row>
    <row r="723" spans="1:16">
      <c r="C723" t="s">
        <v>170</v>
      </c>
      <c r="D723" s="12">
        <v>1</v>
      </c>
      <c r="O723" t="s">
        <v>170</v>
      </c>
      <c r="P723" s="12">
        <v>1</v>
      </c>
    </row>
    <row r="724" spans="1:16">
      <c r="B724" t="s">
        <v>1158</v>
      </c>
      <c r="D724" s="12">
        <v>1</v>
      </c>
      <c r="N724" s="29" t="s">
        <v>1158</v>
      </c>
      <c r="O724" s="29"/>
      <c r="P724" s="31">
        <v>1</v>
      </c>
    </row>
    <row r="725" spans="1:16">
      <c r="C725" t="s">
        <v>191</v>
      </c>
      <c r="D725" s="12">
        <v>1</v>
      </c>
      <c r="O725" t="s">
        <v>191</v>
      </c>
      <c r="P725" s="12">
        <v>1</v>
      </c>
    </row>
    <row r="726" spans="1:16">
      <c r="A726" t="s">
        <v>338</v>
      </c>
      <c r="D726" s="12">
        <v>43</v>
      </c>
      <c r="M726" s="28" t="s">
        <v>338</v>
      </c>
      <c r="N726" s="28"/>
      <c r="O726" s="28"/>
      <c r="P726" s="30">
        <v>43</v>
      </c>
    </row>
    <row r="727" spans="1:16">
      <c r="B727" t="s">
        <v>338</v>
      </c>
      <c r="D727" s="12">
        <v>43</v>
      </c>
      <c r="N727" s="29" t="s">
        <v>338</v>
      </c>
      <c r="O727" s="29"/>
      <c r="P727" s="31">
        <v>43</v>
      </c>
    </row>
    <row r="728" spans="1:16">
      <c r="C728" t="s">
        <v>126</v>
      </c>
      <c r="D728" s="12">
        <v>7</v>
      </c>
      <c r="O728" t="s">
        <v>126</v>
      </c>
      <c r="P728" s="12">
        <v>7</v>
      </c>
    </row>
    <row r="729" spans="1:16">
      <c r="C729" t="s">
        <v>90</v>
      </c>
      <c r="D729" s="12">
        <v>36</v>
      </c>
      <c r="O729" t="s">
        <v>90</v>
      </c>
      <c r="P729" s="12">
        <v>36</v>
      </c>
    </row>
    <row r="730" spans="1:16">
      <c r="A730" t="s">
        <v>331</v>
      </c>
      <c r="D730" s="12">
        <v>41</v>
      </c>
      <c r="M730" s="28" t="s">
        <v>331</v>
      </c>
      <c r="N730" s="28"/>
      <c r="O730" s="28"/>
      <c r="P730" s="30">
        <v>41</v>
      </c>
    </row>
    <row r="731" spans="1:16">
      <c r="B731" t="s">
        <v>331</v>
      </c>
      <c r="D731" s="12">
        <v>41</v>
      </c>
      <c r="N731" s="29" t="s">
        <v>331</v>
      </c>
      <c r="O731" s="29"/>
      <c r="P731" s="31">
        <v>41</v>
      </c>
    </row>
    <row r="732" spans="1:16">
      <c r="C732" t="s">
        <v>90</v>
      </c>
      <c r="D732" s="12">
        <v>9</v>
      </c>
      <c r="O732" t="s">
        <v>90</v>
      </c>
      <c r="P732" s="12">
        <v>9</v>
      </c>
    </row>
    <row r="733" spans="1:16">
      <c r="C733" t="s">
        <v>82</v>
      </c>
      <c r="D733" s="12">
        <v>30</v>
      </c>
      <c r="O733" t="s">
        <v>82</v>
      </c>
      <c r="P733" s="12">
        <v>30</v>
      </c>
    </row>
    <row r="734" spans="1:16">
      <c r="C734" t="s">
        <v>170</v>
      </c>
      <c r="D734" s="12">
        <v>2</v>
      </c>
      <c r="O734" t="s">
        <v>170</v>
      </c>
      <c r="P734" s="12">
        <v>2</v>
      </c>
    </row>
    <row r="735" spans="1:16">
      <c r="A735" t="s">
        <v>189</v>
      </c>
      <c r="D735" s="12">
        <v>40</v>
      </c>
      <c r="M735" s="28" t="s">
        <v>189</v>
      </c>
      <c r="N735" s="28"/>
      <c r="O735" s="28"/>
      <c r="P735" s="30">
        <v>40</v>
      </c>
    </row>
    <row r="736" spans="1:16">
      <c r="B736" t="s">
        <v>286</v>
      </c>
      <c r="D736" s="12">
        <v>2</v>
      </c>
      <c r="N736" s="29" t="s">
        <v>286</v>
      </c>
      <c r="O736" s="29"/>
      <c r="P736" s="31">
        <v>2</v>
      </c>
    </row>
    <row r="737" spans="2:16">
      <c r="C737" t="s">
        <v>82</v>
      </c>
      <c r="D737" s="12">
        <v>2</v>
      </c>
      <c r="O737" t="s">
        <v>82</v>
      </c>
      <c r="P737" s="12">
        <v>2</v>
      </c>
    </row>
    <row r="738" spans="2:16">
      <c r="B738" t="s">
        <v>615</v>
      </c>
      <c r="D738" s="12">
        <v>2</v>
      </c>
      <c r="N738" s="29" t="s">
        <v>615</v>
      </c>
      <c r="O738" s="29"/>
      <c r="P738" s="31">
        <v>2</v>
      </c>
    </row>
    <row r="739" spans="2:16">
      <c r="C739" t="s">
        <v>191</v>
      </c>
      <c r="D739" s="12">
        <v>2</v>
      </c>
      <c r="O739" t="s">
        <v>191</v>
      </c>
      <c r="P739" s="12">
        <v>2</v>
      </c>
    </row>
    <row r="740" spans="2:16">
      <c r="B740" t="s">
        <v>1160</v>
      </c>
      <c r="D740" s="12">
        <v>1</v>
      </c>
      <c r="N740" s="29" t="s">
        <v>1160</v>
      </c>
      <c r="O740" s="29"/>
      <c r="P740" s="31">
        <v>1</v>
      </c>
    </row>
    <row r="741" spans="2:16">
      <c r="C741" t="s">
        <v>191</v>
      </c>
      <c r="D741" s="12">
        <v>1</v>
      </c>
      <c r="O741" t="s">
        <v>191</v>
      </c>
      <c r="P741" s="12">
        <v>1</v>
      </c>
    </row>
    <row r="742" spans="2:16">
      <c r="B742" t="s">
        <v>1161</v>
      </c>
      <c r="D742" s="12">
        <v>5</v>
      </c>
      <c r="N742" s="29" t="s">
        <v>1161</v>
      </c>
      <c r="O742" s="29"/>
      <c r="P742" s="31">
        <v>5</v>
      </c>
    </row>
    <row r="743" spans="2:16">
      <c r="C743" t="s">
        <v>132</v>
      </c>
      <c r="D743" s="12">
        <v>1</v>
      </c>
      <c r="O743" t="s">
        <v>132</v>
      </c>
      <c r="P743" s="12">
        <v>1</v>
      </c>
    </row>
    <row r="744" spans="2:16">
      <c r="C744" t="s">
        <v>191</v>
      </c>
      <c r="D744" s="12">
        <v>4</v>
      </c>
      <c r="O744" t="s">
        <v>191</v>
      </c>
      <c r="P744" s="12">
        <v>4</v>
      </c>
    </row>
    <row r="745" spans="2:16">
      <c r="B745" t="s">
        <v>45</v>
      </c>
      <c r="D745" s="12">
        <v>3</v>
      </c>
      <c r="N745" s="29" t="s">
        <v>45</v>
      </c>
      <c r="O745" s="29"/>
      <c r="P745" s="31">
        <v>3</v>
      </c>
    </row>
    <row r="746" spans="2:16">
      <c r="C746" t="s">
        <v>47</v>
      </c>
      <c r="D746" s="12">
        <v>3</v>
      </c>
      <c r="O746" t="s">
        <v>47</v>
      </c>
      <c r="P746" s="12">
        <v>3</v>
      </c>
    </row>
    <row r="747" spans="2:16">
      <c r="B747" t="s">
        <v>1227</v>
      </c>
      <c r="D747" s="12">
        <v>1</v>
      </c>
      <c r="N747" s="29" t="s">
        <v>1227</v>
      </c>
      <c r="O747" s="29"/>
      <c r="P747" s="31">
        <v>1</v>
      </c>
    </row>
    <row r="748" spans="2:16">
      <c r="C748" t="s">
        <v>132</v>
      </c>
      <c r="D748" s="12">
        <v>1</v>
      </c>
      <c r="O748" t="s">
        <v>132</v>
      </c>
      <c r="P748" s="12">
        <v>1</v>
      </c>
    </row>
    <row r="749" spans="2:16">
      <c r="B749" t="s">
        <v>1211</v>
      </c>
      <c r="D749" s="12">
        <v>1</v>
      </c>
      <c r="N749" s="29" t="s">
        <v>1211</v>
      </c>
      <c r="O749" s="29"/>
      <c r="P749" s="31">
        <v>1</v>
      </c>
    </row>
    <row r="750" spans="2:16">
      <c r="C750" t="s">
        <v>191</v>
      </c>
      <c r="D750" s="12">
        <v>1</v>
      </c>
      <c r="O750" t="s">
        <v>191</v>
      </c>
      <c r="P750" s="12">
        <v>1</v>
      </c>
    </row>
    <row r="751" spans="2:16">
      <c r="B751" t="s">
        <v>338</v>
      </c>
      <c r="D751" s="12">
        <v>1</v>
      </c>
      <c r="N751" s="29" t="s">
        <v>338</v>
      </c>
      <c r="O751" s="29"/>
      <c r="P751" s="31">
        <v>1</v>
      </c>
    </row>
    <row r="752" spans="2:16">
      <c r="C752" t="s">
        <v>90</v>
      </c>
      <c r="D752" s="12">
        <v>1</v>
      </c>
      <c r="O752" t="s">
        <v>90</v>
      </c>
      <c r="P752" s="12">
        <v>1</v>
      </c>
    </row>
    <row r="753" spans="1:16">
      <c r="B753" t="s">
        <v>1189</v>
      </c>
      <c r="D753" s="12">
        <v>14</v>
      </c>
      <c r="N753" s="29" t="s">
        <v>1189</v>
      </c>
      <c r="O753" s="29"/>
      <c r="P753" s="31">
        <v>14</v>
      </c>
    </row>
    <row r="754" spans="1:16">
      <c r="C754" t="s">
        <v>90</v>
      </c>
      <c r="D754" s="12">
        <v>1</v>
      </c>
      <c r="O754" t="s">
        <v>90</v>
      </c>
      <c r="P754" s="12">
        <v>1</v>
      </c>
    </row>
    <row r="755" spans="1:16">
      <c r="C755" t="s">
        <v>191</v>
      </c>
      <c r="D755" s="12">
        <v>5</v>
      </c>
      <c r="O755" t="s">
        <v>191</v>
      </c>
      <c r="P755" s="12">
        <v>5</v>
      </c>
    </row>
    <row r="756" spans="1:16">
      <c r="C756" t="s">
        <v>82</v>
      </c>
      <c r="D756" s="12">
        <v>4</v>
      </c>
      <c r="O756" t="s">
        <v>82</v>
      </c>
      <c r="P756" s="12">
        <v>4</v>
      </c>
    </row>
    <row r="757" spans="1:16">
      <c r="C757" t="s">
        <v>170</v>
      </c>
      <c r="D757" s="12">
        <v>4</v>
      </c>
      <c r="O757" t="s">
        <v>170</v>
      </c>
      <c r="P757" s="12">
        <v>4</v>
      </c>
    </row>
    <row r="758" spans="1:16">
      <c r="B758" t="s">
        <v>1241</v>
      </c>
      <c r="D758" s="12">
        <v>1</v>
      </c>
      <c r="N758" s="29" t="s">
        <v>1241</v>
      </c>
      <c r="O758" s="29"/>
      <c r="P758" s="31">
        <v>1</v>
      </c>
    </row>
    <row r="759" spans="1:16">
      <c r="C759" t="s">
        <v>191</v>
      </c>
      <c r="D759" s="12">
        <v>1</v>
      </c>
      <c r="O759" t="s">
        <v>191</v>
      </c>
      <c r="P759" s="12">
        <v>1</v>
      </c>
    </row>
    <row r="760" spans="1:16">
      <c r="B760" t="s">
        <v>1150</v>
      </c>
      <c r="D760" s="12">
        <v>3</v>
      </c>
      <c r="N760" s="29" t="s">
        <v>1150</v>
      </c>
      <c r="O760" s="29"/>
      <c r="P760" s="31">
        <v>3</v>
      </c>
    </row>
    <row r="761" spans="1:16">
      <c r="C761" t="s">
        <v>90</v>
      </c>
      <c r="D761" s="12">
        <v>1</v>
      </c>
      <c r="O761" t="s">
        <v>90</v>
      </c>
      <c r="P761" s="12">
        <v>1</v>
      </c>
    </row>
    <row r="762" spans="1:16">
      <c r="C762" t="s">
        <v>197</v>
      </c>
      <c r="D762" s="12">
        <v>1</v>
      </c>
      <c r="O762" t="s">
        <v>197</v>
      </c>
      <c r="P762" s="12">
        <v>1</v>
      </c>
    </row>
    <row r="763" spans="1:16">
      <c r="C763" t="s">
        <v>629</v>
      </c>
      <c r="D763" s="12">
        <v>1</v>
      </c>
      <c r="O763" t="s">
        <v>629</v>
      </c>
      <c r="P763" s="12">
        <v>1</v>
      </c>
    </row>
    <row r="764" spans="1:16">
      <c r="B764" t="s">
        <v>199</v>
      </c>
      <c r="D764" s="12">
        <v>4</v>
      </c>
      <c r="N764" s="29" t="s">
        <v>199</v>
      </c>
      <c r="O764" s="29"/>
      <c r="P764" s="31">
        <v>4</v>
      </c>
    </row>
    <row r="765" spans="1:16">
      <c r="C765" t="s">
        <v>170</v>
      </c>
      <c r="D765" s="12">
        <v>4</v>
      </c>
      <c r="O765" t="s">
        <v>170</v>
      </c>
      <c r="P765" s="12">
        <v>4</v>
      </c>
    </row>
    <row r="766" spans="1:16">
      <c r="B766" t="s">
        <v>1156</v>
      </c>
      <c r="D766" s="12">
        <v>2</v>
      </c>
      <c r="N766" s="29" t="s">
        <v>1156</v>
      </c>
      <c r="O766" s="29"/>
      <c r="P766" s="31">
        <v>2</v>
      </c>
    </row>
    <row r="767" spans="1:16">
      <c r="C767" t="s">
        <v>132</v>
      </c>
      <c r="D767" s="12">
        <v>2</v>
      </c>
      <c r="O767" t="s">
        <v>132</v>
      </c>
      <c r="P767" s="12">
        <v>2</v>
      </c>
    </row>
    <row r="768" spans="1:16">
      <c r="A768" t="s">
        <v>199</v>
      </c>
      <c r="D768" s="12">
        <v>37</v>
      </c>
      <c r="M768" s="28" t="s">
        <v>199</v>
      </c>
      <c r="N768" s="28"/>
      <c r="O768" s="28"/>
      <c r="P768" s="30">
        <v>37</v>
      </c>
    </row>
    <row r="769" spans="1:16">
      <c r="B769" t="s">
        <v>159</v>
      </c>
      <c r="D769" s="12">
        <v>2</v>
      </c>
      <c r="N769" s="29" t="s">
        <v>159</v>
      </c>
      <c r="O769" s="29"/>
      <c r="P769" s="31">
        <v>2</v>
      </c>
    </row>
    <row r="770" spans="1:16">
      <c r="C770" t="s">
        <v>86</v>
      </c>
      <c r="D770" s="12">
        <v>2</v>
      </c>
      <c r="O770" t="s">
        <v>86</v>
      </c>
      <c r="P770" s="12">
        <v>2</v>
      </c>
    </row>
    <row r="771" spans="1:16">
      <c r="B771" t="s">
        <v>1197</v>
      </c>
      <c r="D771" s="12">
        <v>6</v>
      </c>
      <c r="N771" s="29" t="s">
        <v>1197</v>
      </c>
      <c r="O771" s="29"/>
      <c r="P771" s="31">
        <v>6</v>
      </c>
    </row>
    <row r="772" spans="1:16">
      <c r="C772" t="s">
        <v>191</v>
      </c>
      <c r="D772" s="12">
        <v>2</v>
      </c>
      <c r="O772" t="s">
        <v>191</v>
      </c>
      <c r="P772" s="12">
        <v>2</v>
      </c>
    </row>
    <row r="773" spans="1:16">
      <c r="C773" t="s">
        <v>170</v>
      </c>
      <c r="D773" s="12">
        <v>4</v>
      </c>
      <c r="O773" t="s">
        <v>170</v>
      </c>
      <c r="P773" s="12">
        <v>4</v>
      </c>
    </row>
    <row r="774" spans="1:16">
      <c r="B774" t="s">
        <v>1189</v>
      </c>
      <c r="D774" s="12">
        <v>2</v>
      </c>
      <c r="N774" s="29" t="s">
        <v>1189</v>
      </c>
      <c r="O774" s="29"/>
      <c r="P774" s="31">
        <v>2</v>
      </c>
    </row>
    <row r="775" spans="1:16">
      <c r="C775" t="s">
        <v>74</v>
      </c>
      <c r="D775" s="12">
        <v>1</v>
      </c>
      <c r="O775" t="s">
        <v>74</v>
      </c>
      <c r="P775" s="12">
        <v>1</v>
      </c>
    </row>
    <row r="776" spans="1:16">
      <c r="C776" t="s">
        <v>1109</v>
      </c>
      <c r="D776" s="12">
        <v>1</v>
      </c>
      <c r="O776" t="s">
        <v>1109</v>
      </c>
      <c r="P776" s="12">
        <v>1</v>
      </c>
    </row>
    <row r="777" spans="1:16">
      <c r="B777" t="s">
        <v>199</v>
      </c>
      <c r="D777" s="12">
        <v>25</v>
      </c>
      <c r="N777" s="29" t="s">
        <v>199</v>
      </c>
      <c r="O777" s="29"/>
      <c r="P777" s="31">
        <v>25</v>
      </c>
    </row>
    <row r="778" spans="1:16">
      <c r="C778" t="s">
        <v>82</v>
      </c>
      <c r="D778" s="12">
        <v>25</v>
      </c>
      <c r="O778" t="s">
        <v>82</v>
      </c>
      <c r="P778" s="12">
        <v>25</v>
      </c>
    </row>
    <row r="779" spans="1:16">
      <c r="B779" t="s">
        <v>1202</v>
      </c>
      <c r="D779" s="12">
        <v>2</v>
      </c>
      <c r="N779" s="29" t="s">
        <v>1202</v>
      </c>
      <c r="O779" s="29"/>
      <c r="P779" s="31">
        <v>2</v>
      </c>
    </row>
    <row r="780" spans="1:16">
      <c r="C780" t="s">
        <v>414</v>
      </c>
      <c r="D780" s="12">
        <v>2</v>
      </c>
      <c r="O780" t="s">
        <v>414</v>
      </c>
      <c r="P780" s="12">
        <v>2</v>
      </c>
    </row>
    <row r="781" spans="1:16">
      <c r="A781" t="s">
        <v>257</v>
      </c>
      <c r="D781" s="12">
        <v>34</v>
      </c>
      <c r="M781" s="28" t="s">
        <v>257</v>
      </c>
      <c r="N781" s="28"/>
      <c r="O781" s="28"/>
      <c r="P781" s="30">
        <v>34</v>
      </c>
    </row>
    <row r="782" spans="1:16">
      <c r="B782" t="s">
        <v>1199</v>
      </c>
      <c r="D782" s="12">
        <v>34</v>
      </c>
      <c r="N782" s="29" t="s">
        <v>1199</v>
      </c>
      <c r="O782" s="29"/>
      <c r="P782" s="31">
        <v>34</v>
      </c>
    </row>
    <row r="783" spans="1:16">
      <c r="C783" t="s">
        <v>588</v>
      </c>
      <c r="D783" s="12">
        <v>10</v>
      </c>
      <c r="O783" t="s">
        <v>588</v>
      </c>
      <c r="P783" s="12">
        <v>10</v>
      </c>
    </row>
    <row r="784" spans="1:16">
      <c r="C784" t="s">
        <v>215</v>
      </c>
      <c r="D784" s="12">
        <v>16</v>
      </c>
      <c r="O784" t="s">
        <v>215</v>
      </c>
      <c r="P784" s="12">
        <v>16</v>
      </c>
    </row>
    <row r="785" spans="1:16">
      <c r="C785" t="s">
        <v>1116</v>
      </c>
      <c r="D785" s="12">
        <v>1</v>
      </c>
      <c r="O785" t="s">
        <v>1116</v>
      </c>
      <c r="P785" s="12">
        <v>1</v>
      </c>
    </row>
    <row r="786" spans="1:16">
      <c r="C786" t="s">
        <v>531</v>
      </c>
      <c r="D786" s="12">
        <v>7</v>
      </c>
      <c r="O786" t="s">
        <v>531</v>
      </c>
      <c r="P786" s="12">
        <v>7</v>
      </c>
    </row>
    <row r="787" spans="1:16">
      <c r="A787" t="s">
        <v>615</v>
      </c>
      <c r="D787" s="12">
        <v>34</v>
      </c>
      <c r="M787" s="28" t="s">
        <v>615</v>
      </c>
      <c r="N787" s="28"/>
      <c r="O787" s="28"/>
      <c r="P787" s="30">
        <v>34</v>
      </c>
    </row>
    <row r="788" spans="1:16">
      <c r="B788" t="s">
        <v>615</v>
      </c>
      <c r="D788" s="12">
        <v>34</v>
      </c>
      <c r="N788" s="29" t="s">
        <v>615</v>
      </c>
      <c r="O788" s="29"/>
      <c r="P788" s="31">
        <v>34</v>
      </c>
    </row>
    <row r="789" spans="1:16">
      <c r="C789" t="s">
        <v>132</v>
      </c>
      <c r="D789" s="12">
        <v>8</v>
      </c>
      <c r="O789" t="s">
        <v>132</v>
      </c>
      <c r="P789" s="12">
        <v>8</v>
      </c>
    </row>
    <row r="790" spans="1:16">
      <c r="C790" t="s">
        <v>191</v>
      </c>
      <c r="D790" s="12">
        <v>26</v>
      </c>
      <c r="O790" t="s">
        <v>191</v>
      </c>
      <c r="P790" s="12">
        <v>26</v>
      </c>
    </row>
    <row r="791" spans="1:16">
      <c r="A791" t="s">
        <v>64</v>
      </c>
      <c r="D791" s="12">
        <v>31</v>
      </c>
      <c r="M791" s="28" t="s">
        <v>64</v>
      </c>
      <c r="N791" s="28"/>
      <c r="O791" s="28"/>
      <c r="P791" s="30">
        <v>31</v>
      </c>
    </row>
    <row r="792" spans="1:16">
      <c r="B792" t="s">
        <v>1217</v>
      </c>
      <c r="D792" s="12">
        <v>5</v>
      </c>
      <c r="N792" s="29" t="s">
        <v>1217</v>
      </c>
      <c r="O792" s="29"/>
      <c r="P792" s="31">
        <v>5</v>
      </c>
    </row>
    <row r="793" spans="1:16">
      <c r="C793" t="s">
        <v>90</v>
      </c>
      <c r="D793" s="12">
        <v>1</v>
      </c>
      <c r="O793" t="s">
        <v>90</v>
      </c>
      <c r="P793" s="12">
        <v>1</v>
      </c>
    </row>
    <row r="794" spans="1:16">
      <c r="C794" t="s">
        <v>132</v>
      </c>
      <c r="D794" s="12">
        <v>4</v>
      </c>
      <c r="O794" t="s">
        <v>132</v>
      </c>
      <c r="P794" s="12">
        <v>4</v>
      </c>
    </row>
    <row r="795" spans="1:16">
      <c r="B795" t="s">
        <v>1192</v>
      </c>
      <c r="D795" s="12">
        <v>2</v>
      </c>
      <c r="N795" s="29" t="s">
        <v>1192</v>
      </c>
      <c r="O795" s="29"/>
      <c r="P795" s="31">
        <v>2</v>
      </c>
    </row>
    <row r="796" spans="1:16">
      <c r="C796" t="s">
        <v>69</v>
      </c>
      <c r="D796" s="12">
        <v>2</v>
      </c>
      <c r="O796" t="s">
        <v>69</v>
      </c>
      <c r="P796" s="12">
        <v>2</v>
      </c>
    </row>
    <row r="797" spans="1:16">
      <c r="B797" t="s">
        <v>292</v>
      </c>
      <c r="D797" s="12">
        <v>1</v>
      </c>
      <c r="N797" s="29" t="s">
        <v>292</v>
      </c>
      <c r="O797" s="29"/>
      <c r="P797" s="31">
        <v>1</v>
      </c>
    </row>
    <row r="798" spans="1:16">
      <c r="C798" t="s">
        <v>132</v>
      </c>
      <c r="D798" s="12">
        <v>1</v>
      </c>
      <c r="O798" t="s">
        <v>132</v>
      </c>
      <c r="P798" s="12">
        <v>1</v>
      </c>
    </row>
    <row r="799" spans="1:16">
      <c r="B799" t="s">
        <v>1149</v>
      </c>
      <c r="D799" s="12">
        <v>8</v>
      </c>
      <c r="N799" s="29" t="s">
        <v>1149</v>
      </c>
      <c r="O799" s="29"/>
      <c r="P799" s="31">
        <v>8</v>
      </c>
    </row>
    <row r="800" spans="1:16">
      <c r="C800" t="s">
        <v>90</v>
      </c>
      <c r="D800" s="12">
        <v>5</v>
      </c>
      <c r="O800" t="s">
        <v>90</v>
      </c>
      <c r="P800" s="12">
        <v>5</v>
      </c>
    </row>
    <row r="801" spans="1:16">
      <c r="C801" t="s">
        <v>132</v>
      </c>
      <c r="D801" s="12">
        <v>2</v>
      </c>
      <c r="O801" t="s">
        <v>132</v>
      </c>
      <c r="P801" s="12">
        <v>2</v>
      </c>
    </row>
    <row r="802" spans="1:16">
      <c r="C802" t="s">
        <v>170</v>
      </c>
      <c r="D802" s="12">
        <v>1</v>
      </c>
      <c r="O802" t="s">
        <v>170</v>
      </c>
      <c r="P802" s="12">
        <v>1</v>
      </c>
    </row>
    <row r="803" spans="1:16">
      <c r="B803" t="s">
        <v>331</v>
      </c>
      <c r="D803" s="12">
        <v>2</v>
      </c>
      <c r="N803" s="29" t="s">
        <v>331</v>
      </c>
      <c r="O803" s="29"/>
      <c r="P803" s="31">
        <v>2</v>
      </c>
    </row>
    <row r="804" spans="1:16">
      <c r="C804" t="s">
        <v>82</v>
      </c>
      <c r="D804" s="12">
        <v>2</v>
      </c>
      <c r="O804" t="s">
        <v>82</v>
      </c>
      <c r="P804" s="12">
        <v>2</v>
      </c>
    </row>
    <row r="805" spans="1:16">
      <c r="B805" t="s">
        <v>1189</v>
      </c>
      <c r="D805" s="12">
        <v>1</v>
      </c>
      <c r="N805" s="29" t="s">
        <v>1189</v>
      </c>
      <c r="O805" s="29"/>
      <c r="P805" s="31">
        <v>1</v>
      </c>
    </row>
    <row r="806" spans="1:16">
      <c r="C806" t="s">
        <v>74</v>
      </c>
      <c r="D806" s="12">
        <v>1</v>
      </c>
      <c r="O806" t="s">
        <v>74</v>
      </c>
      <c r="P806" s="12">
        <v>1</v>
      </c>
    </row>
    <row r="807" spans="1:16">
      <c r="B807" t="s">
        <v>445</v>
      </c>
      <c r="D807" s="12">
        <v>10</v>
      </c>
      <c r="N807" s="29" t="s">
        <v>445</v>
      </c>
      <c r="O807" s="29"/>
      <c r="P807" s="31">
        <v>10</v>
      </c>
    </row>
    <row r="808" spans="1:16">
      <c r="C808" t="s">
        <v>132</v>
      </c>
      <c r="D808" s="12">
        <v>1</v>
      </c>
      <c r="O808" t="s">
        <v>132</v>
      </c>
      <c r="P808" s="12">
        <v>1</v>
      </c>
    </row>
    <row r="809" spans="1:16">
      <c r="C809" t="s">
        <v>66</v>
      </c>
      <c r="D809" s="12">
        <v>1</v>
      </c>
      <c r="O809" t="s">
        <v>66</v>
      </c>
      <c r="P809" s="12">
        <v>1</v>
      </c>
    </row>
    <row r="810" spans="1:16">
      <c r="C810" t="s">
        <v>170</v>
      </c>
      <c r="D810" s="12">
        <v>8</v>
      </c>
      <c r="O810" t="s">
        <v>170</v>
      </c>
      <c r="P810" s="12">
        <v>8</v>
      </c>
    </row>
    <row r="811" spans="1:16">
      <c r="B811" t="s">
        <v>1202</v>
      </c>
      <c r="D811" s="12">
        <v>2</v>
      </c>
      <c r="N811" s="29" t="s">
        <v>1202</v>
      </c>
      <c r="O811" s="29"/>
      <c r="P811" s="31">
        <v>2</v>
      </c>
    </row>
    <row r="812" spans="1:16">
      <c r="C812" t="s">
        <v>82</v>
      </c>
      <c r="D812" s="12">
        <v>2</v>
      </c>
      <c r="O812" t="s">
        <v>82</v>
      </c>
      <c r="P812" s="12">
        <v>2</v>
      </c>
    </row>
    <row r="813" spans="1:16">
      <c r="A813" t="s">
        <v>159</v>
      </c>
      <c r="D813" s="12">
        <v>31</v>
      </c>
      <c r="M813" s="28" t="s">
        <v>159</v>
      </c>
      <c r="N813" s="28"/>
      <c r="O813" s="28"/>
      <c r="P813" s="30">
        <v>31</v>
      </c>
    </row>
    <row r="814" spans="1:16">
      <c r="B814" t="s">
        <v>159</v>
      </c>
      <c r="D814" s="12">
        <v>28</v>
      </c>
      <c r="N814" s="29" t="s">
        <v>159</v>
      </c>
      <c r="O814" s="29"/>
      <c r="P814" s="31">
        <v>28</v>
      </c>
    </row>
    <row r="815" spans="1:16">
      <c r="C815" t="s">
        <v>120</v>
      </c>
      <c r="D815" s="12">
        <v>3</v>
      </c>
      <c r="O815" t="s">
        <v>120</v>
      </c>
      <c r="P815" s="12">
        <v>3</v>
      </c>
    </row>
    <row r="816" spans="1:16">
      <c r="C816" t="s">
        <v>215</v>
      </c>
      <c r="D816" s="12">
        <v>2</v>
      </c>
      <c r="O816" t="s">
        <v>215</v>
      </c>
      <c r="P816" s="12">
        <v>2</v>
      </c>
    </row>
    <row r="817" spans="1:16">
      <c r="C817" t="s">
        <v>90</v>
      </c>
      <c r="D817" s="12">
        <v>1</v>
      </c>
      <c r="O817" t="s">
        <v>90</v>
      </c>
      <c r="P817" s="12">
        <v>1</v>
      </c>
    </row>
    <row r="818" spans="1:16">
      <c r="C818" t="s">
        <v>74</v>
      </c>
      <c r="D818" s="12">
        <v>1</v>
      </c>
      <c r="O818" t="s">
        <v>74</v>
      </c>
      <c r="P818" s="12">
        <v>1</v>
      </c>
    </row>
    <row r="819" spans="1:16">
      <c r="C819" t="s">
        <v>132</v>
      </c>
      <c r="D819" s="12">
        <v>3</v>
      </c>
      <c r="O819" t="s">
        <v>132</v>
      </c>
      <c r="P819" s="12">
        <v>3</v>
      </c>
    </row>
    <row r="820" spans="1:16">
      <c r="C820" t="s">
        <v>82</v>
      </c>
      <c r="D820" s="12">
        <v>3</v>
      </c>
      <c r="O820" t="s">
        <v>82</v>
      </c>
      <c r="P820" s="12">
        <v>3</v>
      </c>
    </row>
    <row r="821" spans="1:16">
      <c r="C821" t="s">
        <v>86</v>
      </c>
      <c r="D821" s="12">
        <v>7</v>
      </c>
      <c r="O821" t="s">
        <v>86</v>
      </c>
      <c r="P821" s="12">
        <v>7</v>
      </c>
    </row>
    <row r="822" spans="1:16">
      <c r="C822" t="s">
        <v>531</v>
      </c>
      <c r="D822" s="12">
        <v>5</v>
      </c>
      <c r="O822" t="s">
        <v>531</v>
      </c>
      <c r="P822" s="12">
        <v>5</v>
      </c>
    </row>
    <row r="823" spans="1:16">
      <c r="C823" t="s">
        <v>163</v>
      </c>
      <c r="D823" s="12">
        <v>3</v>
      </c>
      <c r="O823" t="s">
        <v>163</v>
      </c>
      <c r="P823" s="12">
        <v>3</v>
      </c>
    </row>
    <row r="824" spans="1:16">
      <c r="B824" t="s">
        <v>1219</v>
      </c>
      <c r="D824" s="12">
        <v>2</v>
      </c>
      <c r="N824" s="29" t="s">
        <v>1219</v>
      </c>
      <c r="O824" s="29"/>
      <c r="P824" s="31">
        <v>2</v>
      </c>
    </row>
    <row r="825" spans="1:16">
      <c r="C825" t="s">
        <v>191</v>
      </c>
      <c r="D825" s="12">
        <v>2</v>
      </c>
      <c r="O825" t="s">
        <v>191</v>
      </c>
      <c r="P825" s="12">
        <v>2</v>
      </c>
    </row>
    <row r="826" spans="1:16">
      <c r="B826" t="s">
        <v>1199</v>
      </c>
      <c r="D826" s="12">
        <v>1</v>
      </c>
      <c r="N826" s="29" t="s">
        <v>1199</v>
      </c>
      <c r="O826" s="29"/>
      <c r="P826" s="31">
        <v>1</v>
      </c>
    </row>
    <row r="827" spans="1:16">
      <c r="C827" t="s">
        <v>531</v>
      </c>
      <c r="D827" s="12">
        <v>1</v>
      </c>
      <c r="O827" t="s">
        <v>531</v>
      </c>
      <c r="P827" s="12">
        <v>1</v>
      </c>
    </row>
    <row r="828" spans="1:16">
      <c r="A828" t="s">
        <v>139</v>
      </c>
      <c r="D828" s="12">
        <v>29</v>
      </c>
      <c r="M828" s="28" t="s">
        <v>139</v>
      </c>
      <c r="N828" s="28"/>
      <c r="O828" s="28"/>
      <c r="P828" s="30">
        <v>29</v>
      </c>
    </row>
    <row r="829" spans="1:16">
      <c r="B829" t="s">
        <v>1226</v>
      </c>
      <c r="D829" s="12">
        <v>1</v>
      </c>
      <c r="N829" s="29" t="s">
        <v>1226</v>
      </c>
      <c r="O829" s="29"/>
      <c r="P829" s="31">
        <v>1</v>
      </c>
    </row>
    <row r="830" spans="1:16">
      <c r="C830" t="s">
        <v>129</v>
      </c>
      <c r="D830" s="12">
        <v>1</v>
      </c>
      <c r="O830" t="s">
        <v>129</v>
      </c>
      <c r="P830" s="12">
        <v>1</v>
      </c>
    </row>
    <row r="831" spans="1:16">
      <c r="B831" t="s">
        <v>1243</v>
      </c>
      <c r="D831" s="12">
        <v>1</v>
      </c>
      <c r="N831" s="29" t="s">
        <v>1243</v>
      </c>
      <c r="O831" s="29"/>
      <c r="P831" s="31">
        <v>1</v>
      </c>
    </row>
    <row r="832" spans="1:16">
      <c r="C832" t="s">
        <v>47</v>
      </c>
      <c r="D832" s="12">
        <v>1</v>
      </c>
      <c r="O832" t="s">
        <v>47</v>
      </c>
      <c r="P832" s="12">
        <v>1</v>
      </c>
    </row>
    <row r="833" spans="2:16">
      <c r="B833" t="s">
        <v>1192</v>
      </c>
      <c r="D833" s="12">
        <v>1</v>
      </c>
      <c r="N833" s="29" t="s">
        <v>1192</v>
      </c>
      <c r="O833" s="29"/>
      <c r="P833" s="31">
        <v>1</v>
      </c>
    </row>
    <row r="834" spans="2:16">
      <c r="C834" t="s">
        <v>129</v>
      </c>
      <c r="D834" s="12">
        <v>1</v>
      </c>
      <c r="O834" t="s">
        <v>129</v>
      </c>
      <c r="P834" s="12">
        <v>1</v>
      </c>
    </row>
    <row r="835" spans="2:16">
      <c r="B835" t="s">
        <v>292</v>
      </c>
      <c r="D835" s="12">
        <v>1</v>
      </c>
      <c r="N835" s="29" t="s">
        <v>292</v>
      </c>
      <c r="O835" s="29"/>
      <c r="P835" s="31">
        <v>1</v>
      </c>
    </row>
    <row r="836" spans="2:16">
      <c r="C836" t="s">
        <v>132</v>
      </c>
      <c r="D836" s="12">
        <v>1</v>
      </c>
      <c r="O836" t="s">
        <v>132</v>
      </c>
      <c r="P836" s="12">
        <v>1</v>
      </c>
    </row>
    <row r="837" spans="2:16">
      <c r="B837" t="s">
        <v>1204</v>
      </c>
      <c r="D837" s="12">
        <v>1</v>
      </c>
      <c r="N837" s="29" t="s">
        <v>1204</v>
      </c>
      <c r="O837" s="29"/>
      <c r="P837" s="31">
        <v>1</v>
      </c>
    </row>
    <row r="838" spans="2:16">
      <c r="C838" t="s">
        <v>74</v>
      </c>
      <c r="D838" s="12">
        <v>1</v>
      </c>
      <c r="O838" t="s">
        <v>74</v>
      </c>
      <c r="P838" s="12">
        <v>1</v>
      </c>
    </row>
    <row r="839" spans="2:16">
      <c r="B839" t="s">
        <v>1149</v>
      </c>
      <c r="D839" s="12">
        <v>1</v>
      </c>
      <c r="N839" s="29" t="s">
        <v>1149</v>
      </c>
      <c r="O839" s="29"/>
      <c r="P839" s="31">
        <v>1</v>
      </c>
    </row>
    <row r="840" spans="2:16">
      <c r="C840" t="s">
        <v>90</v>
      </c>
      <c r="D840" s="12">
        <v>1</v>
      </c>
      <c r="O840" t="s">
        <v>90</v>
      </c>
      <c r="P840" s="12">
        <v>1</v>
      </c>
    </row>
    <row r="841" spans="2:16">
      <c r="B841" t="s">
        <v>1245</v>
      </c>
      <c r="D841" s="12">
        <v>6</v>
      </c>
      <c r="N841" s="29" t="s">
        <v>1245</v>
      </c>
      <c r="O841" s="29"/>
      <c r="P841" s="31">
        <v>6</v>
      </c>
    </row>
    <row r="842" spans="2:16">
      <c r="C842" t="s">
        <v>47</v>
      </c>
      <c r="D842" s="12">
        <v>1</v>
      </c>
      <c r="O842" t="s">
        <v>47</v>
      </c>
      <c r="P842" s="12">
        <v>1</v>
      </c>
    </row>
    <row r="843" spans="2:16">
      <c r="C843" t="s">
        <v>414</v>
      </c>
      <c r="D843" s="12">
        <v>5</v>
      </c>
      <c r="O843" t="s">
        <v>414</v>
      </c>
      <c r="P843" s="12">
        <v>5</v>
      </c>
    </row>
    <row r="844" spans="2:16">
      <c r="B844" t="s">
        <v>1175</v>
      </c>
      <c r="D844" s="12">
        <v>2</v>
      </c>
      <c r="N844" s="29" t="s">
        <v>1175</v>
      </c>
      <c r="O844" s="29"/>
      <c r="P844" s="31">
        <v>2</v>
      </c>
    </row>
    <row r="845" spans="2:16">
      <c r="C845" t="s">
        <v>82</v>
      </c>
      <c r="D845" s="12">
        <v>2</v>
      </c>
      <c r="O845" t="s">
        <v>82</v>
      </c>
      <c r="P845" s="12">
        <v>2</v>
      </c>
    </row>
    <row r="846" spans="2:16">
      <c r="B846" t="s">
        <v>331</v>
      </c>
      <c r="D846" s="12">
        <v>2</v>
      </c>
      <c r="N846" s="29" t="s">
        <v>331</v>
      </c>
      <c r="O846" s="29"/>
      <c r="P846" s="31">
        <v>2</v>
      </c>
    </row>
    <row r="847" spans="2:16">
      <c r="C847" t="s">
        <v>82</v>
      </c>
      <c r="D847" s="12">
        <v>1</v>
      </c>
      <c r="O847" t="s">
        <v>82</v>
      </c>
      <c r="P847" s="12">
        <v>1</v>
      </c>
    </row>
    <row r="848" spans="2:16">
      <c r="C848" t="s">
        <v>170</v>
      </c>
      <c r="D848" s="12">
        <v>1</v>
      </c>
      <c r="O848" t="s">
        <v>170</v>
      </c>
      <c r="P848" s="12">
        <v>1</v>
      </c>
    </row>
    <row r="849" spans="1:16">
      <c r="B849" t="s">
        <v>1189</v>
      </c>
      <c r="D849" s="12">
        <v>3</v>
      </c>
      <c r="N849" s="29" t="s">
        <v>1189</v>
      </c>
      <c r="O849" s="29"/>
      <c r="P849" s="31">
        <v>3</v>
      </c>
    </row>
    <row r="850" spans="1:16">
      <c r="C850" t="s">
        <v>90</v>
      </c>
      <c r="D850" s="12">
        <v>3</v>
      </c>
      <c r="O850" t="s">
        <v>90</v>
      </c>
      <c r="P850" s="12">
        <v>3</v>
      </c>
    </row>
    <row r="851" spans="1:16">
      <c r="B851" t="s">
        <v>445</v>
      </c>
      <c r="D851" s="12">
        <v>3</v>
      </c>
      <c r="N851" s="29" t="s">
        <v>445</v>
      </c>
      <c r="O851" s="29"/>
      <c r="P851" s="31">
        <v>3</v>
      </c>
    </row>
    <row r="852" spans="1:16">
      <c r="C852" t="s">
        <v>120</v>
      </c>
      <c r="D852" s="12">
        <v>1</v>
      </c>
      <c r="O852" t="s">
        <v>120</v>
      </c>
      <c r="P852" s="12">
        <v>1</v>
      </c>
    </row>
    <row r="853" spans="1:16">
      <c r="C853" t="s">
        <v>82</v>
      </c>
      <c r="D853" s="12">
        <v>1</v>
      </c>
      <c r="O853" t="s">
        <v>82</v>
      </c>
      <c r="P853" s="12">
        <v>1</v>
      </c>
    </row>
    <row r="854" spans="1:16">
      <c r="C854" t="s">
        <v>170</v>
      </c>
      <c r="D854" s="12">
        <v>1</v>
      </c>
      <c r="O854" t="s">
        <v>170</v>
      </c>
      <c r="P854" s="12">
        <v>1</v>
      </c>
    </row>
    <row r="855" spans="1:16">
      <c r="B855" t="s">
        <v>1250</v>
      </c>
      <c r="D855" s="12">
        <v>6</v>
      </c>
      <c r="N855" s="29" t="s">
        <v>1250</v>
      </c>
      <c r="O855" s="29"/>
      <c r="P855" s="31">
        <v>6</v>
      </c>
    </row>
    <row r="856" spans="1:16">
      <c r="C856" t="s">
        <v>47</v>
      </c>
      <c r="D856" s="12">
        <v>6</v>
      </c>
      <c r="O856" t="s">
        <v>47</v>
      </c>
      <c r="P856" s="12">
        <v>6</v>
      </c>
    </row>
    <row r="857" spans="1:16">
      <c r="B857" t="s">
        <v>1218</v>
      </c>
      <c r="D857" s="12">
        <v>1</v>
      </c>
      <c r="N857" s="29" t="s">
        <v>1218</v>
      </c>
      <c r="O857" s="29"/>
      <c r="P857" s="31">
        <v>1</v>
      </c>
    </row>
    <row r="858" spans="1:16">
      <c r="C858" t="s">
        <v>74</v>
      </c>
      <c r="D858" s="12">
        <v>1</v>
      </c>
      <c r="O858" t="s">
        <v>74</v>
      </c>
      <c r="P858" s="12">
        <v>1</v>
      </c>
    </row>
    <row r="859" spans="1:16">
      <c r="A859" t="s">
        <v>391</v>
      </c>
      <c r="D859" s="12">
        <v>25</v>
      </c>
      <c r="M859" s="28" t="s">
        <v>391</v>
      </c>
      <c r="N859" s="28"/>
      <c r="O859" s="28"/>
      <c r="P859" s="30">
        <v>25</v>
      </c>
    </row>
    <row r="860" spans="1:16">
      <c r="B860" t="s">
        <v>1150</v>
      </c>
      <c r="D860" s="12">
        <v>25</v>
      </c>
      <c r="N860" s="29" t="s">
        <v>1150</v>
      </c>
      <c r="O860" s="29"/>
      <c r="P860" s="31">
        <v>25</v>
      </c>
    </row>
    <row r="861" spans="1:16">
      <c r="C861" t="s">
        <v>1130</v>
      </c>
      <c r="D861" s="12">
        <v>1</v>
      </c>
      <c r="O861" t="s">
        <v>1130</v>
      </c>
      <c r="P861" s="12">
        <v>1</v>
      </c>
    </row>
    <row r="862" spans="1:16">
      <c r="C862" t="s">
        <v>197</v>
      </c>
      <c r="D862" s="12">
        <v>1</v>
      </c>
      <c r="O862" t="s">
        <v>197</v>
      </c>
      <c r="P862" s="12">
        <v>1</v>
      </c>
    </row>
    <row r="863" spans="1:16">
      <c r="C863" t="s">
        <v>74</v>
      </c>
      <c r="D863" s="12">
        <v>6</v>
      </c>
      <c r="O863" t="s">
        <v>74</v>
      </c>
      <c r="P863" s="12">
        <v>6</v>
      </c>
    </row>
    <row r="864" spans="1:16">
      <c r="C864" t="s">
        <v>132</v>
      </c>
      <c r="D864" s="12">
        <v>4</v>
      </c>
      <c r="O864" t="s">
        <v>132</v>
      </c>
      <c r="P864" s="12">
        <v>4</v>
      </c>
    </row>
    <row r="865" spans="1:16">
      <c r="C865" t="s">
        <v>323</v>
      </c>
      <c r="D865" s="12">
        <v>3</v>
      </c>
      <c r="O865" t="s">
        <v>323</v>
      </c>
      <c r="P865" s="12">
        <v>3</v>
      </c>
    </row>
    <row r="866" spans="1:16">
      <c r="C866" t="s">
        <v>191</v>
      </c>
      <c r="D866" s="12">
        <v>5</v>
      </c>
      <c r="O866" t="s">
        <v>191</v>
      </c>
      <c r="P866" s="12">
        <v>5</v>
      </c>
    </row>
    <row r="867" spans="1:16">
      <c r="C867" t="s">
        <v>82</v>
      </c>
      <c r="D867" s="12">
        <v>4</v>
      </c>
      <c r="O867" t="s">
        <v>82</v>
      </c>
      <c r="P867" s="12">
        <v>4</v>
      </c>
    </row>
    <row r="868" spans="1:16">
      <c r="C868" t="s">
        <v>86</v>
      </c>
      <c r="D868" s="12">
        <v>1</v>
      </c>
      <c r="O868" t="s">
        <v>86</v>
      </c>
      <c r="P868" s="12">
        <v>1</v>
      </c>
    </row>
    <row r="869" spans="1:16">
      <c r="A869" t="s">
        <v>458</v>
      </c>
      <c r="D869" s="12">
        <v>24</v>
      </c>
      <c r="M869" s="28" t="s">
        <v>458</v>
      </c>
      <c r="N869" s="28"/>
      <c r="O869" s="28"/>
      <c r="P869" s="30">
        <v>24</v>
      </c>
    </row>
    <row r="870" spans="1:16">
      <c r="B870" t="s">
        <v>464</v>
      </c>
      <c r="D870" s="12">
        <v>2</v>
      </c>
      <c r="N870" s="29" t="s">
        <v>464</v>
      </c>
      <c r="O870" s="29"/>
      <c r="P870" s="31">
        <v>2</v>
      </c>
    </row>
    <row r="871" spans="1:16">
      <c r="C871" t="s">
        <v>215</v>
      </c>
      <c r="D871" s="12">
        <v>2</v>
      </c>
      <c r="O871" t="s">
        <v>215</v>
      </c>
      <c r="P871" s="12">
        <v>2</v>
      </c>
    </row>
    <row r="872" spans="1:16">
      <c r="B872" t="s">
        <v>1150</v>
      </c>
      <c r="D872" s="12">
        <v>22</v>
      </c>
      <c r="N872" s="29" t="s">
        <v>1150</v>
      </c>
      <c r="O872" s="29"/>
      <c r="P872" s="31">
        <v>22</v>
      </c>
    </row>
    <row r="873" spans="1:16">
      <c r="C873" t="s">
        <v>378</v>
      </c>
      <c r="D873" s="12">
        <v>1</v>
      </c>
      <c r="O873" t="s">
        <v>378</v>
      </c>
      <c r="P873" s="12">
        <v>1</v>
      </c>
    </row>
    <row r="874" spans="1:16">
      <c r="C874" t="s">
        <v>382</v>
      </c>
      <c r="D874" s="12">
        <v>1</v>
      </c>
      <c r="O874" t="s">
        <v>382</v>
      </c>
      <c r="P874" s="12">
        <v>1</v>
      </c>
    </row>
    <row r="875" spans="1:16">
      <c r="C875" t="s">
        <v>215</v>
      </c>
      <c r="D875" s="12">
        <v>1</v>
      </c>
      <c r="O875" t="s">
        <v>215</v>
      </c>
      <c r="P875" s="12">
        <v>1</v>
      </c>
    </row>
    <row r="876" spans="1:16">
      <c r="C876" t="s">
        <v>126</v>
      </c>
      <c r="D876" s="12">
        <v>2</v>
      </c>
      <c r="O876" t="s">
        <v>126</v>
      </c>
      <c r="P876" s="12">
        <v>2</v>
      </c>
    </row>
    <row r="877" spans="1:16">
      <c r="C877" t="s">
        <v>362</v>
      </c>
      <c r="D877" s="12">
        <v>2</v>
      </c>
      <c r="O877" t="s">
        <v>362</v>
      </c>
      <c r="P877" s="12">
        <v>2</v>
      </c>
    </row>
    <row r="878" spans="1:16">
      <c r="C878" t="s">
        <v>90</v>
      </c>
      <c r="D878" s="12">
        <v>2</v>
      </c>
      <c r="O878" t="s">
        <v>90</v>
      </c>
      <c r="P878" s="12">
        <v>2</v>
      </c>
    </row>
    <row r="879" spans="1:16">
      <c r="C879" t="s">
        <v>74</v>
      </c>
      <c r="D879" s="12">
        <v>1</v>
      </c>
      <c r="O879" t="s">
        <v>74</v>
      </c>
      <c r="P879" s="12">
        <v>1</v>
      </c>
    </row>
    <row r="880" spans="1:16">
      <c r="C880" t="s">
        <v>132</v>
      </c>
      <c r="D880" s="12">
        <v>1</v>
      </c>
      <c r="O880" t="s">
        <v>132</v>
      </c>
      <c r="P880" s="12">
        <v>1</v>
      </c>
    </row>
    <row r="881" spans="1:16">
      <c r="C881" t="s">
        <v>58</v>
      </c>
      <c r="D881" s="12">
        <v>1</v>
      </c>
      <c r="O881" t="s">
        <v>58</v>
      </c>
      <c r="P881" s="12">
        <v>1</v>
      </c>
    </row>
    <row r="882" spans="1:16">
      <c r="C882" t="s">
        <v>170</v>
      </c>
      <c r="D882" s="12">
        <v>7</v>
      </c>
      <c r="O882" t="s">
        <v>170</v>
      </c>
      <c r="P882" s="12">
        <v>7</v>
      </c>
    </row>
    <row r="883" spans="1:16">
      <c r="C883" t="s">
        <v>1039</v>
      </c>
      <c r="D883" s="12">
        <v>2</v>
      </c>
      <c r="O883" t="s">
        <v>1039</v>
      </c>
      <c r="P883" s="12">
        <v>2</v>
      </c>
    </row>
    <row r="884" spans="1:16">
      <c r="C884" t="s">
        <v>163</v>
      </c>
      <c r="D884" s="12">
        <v>1</v>
      </c>
      <c r="O884" t="s">
        <v>163</v>
      </c>
      <c r="P884" s="12">
        <v>1</v>
      </c>
    </row>
    <row r="885" spans="1:16">
      <c r="A885" t="s">
        <v>476</v>
      </c>
      <c r="D885" s="12">
        <v>20</v>
      </c>
      <c r="M885" s="28" t="s">
        <v>476</v>
      </c>
      <c r="N885" s="28"/>
      <c r="O885" s="28"/>
      <c r="P885" s="30">
        <v>20</v>
      </c>
    </row>
    <row r="886" spans="1:16">
      <c r="B886" t="s">
        <v>1204</v>
      </c>
      <c r="D886" s="12">
        <v>2</v>
      </c>
      <c r="N886" s="29" t="s">
        <v>1204</v>
      </c>
      <c r="O886" s="29"/>
      <c r="P886" s="31">
        <v>2</v>
      </c>
    </row>
    <row r="887" spans="1:16">
      <c r="C887" t="s">
        <v>478</v>
      </c>
      <c r="D887" s="12">
        <v>1</v>
      </c>
      <c r="O887" t="s">
        <v>478</v>
      </c>
      <c r="P887" s="12">
        <v>1</v>
      </c>
    </row>
    <row r="888" spans="1:16">
      <c r="C888" t="s">
        <v>82</v>
      </c>
      <c r="D888" s="12">
        <v>1</v>
      </c>
      <c r="O888" t="s">
        <v>82</v>
      </c>
      <c r="P888" s="12">
        <v>1</v>
      </c>
    </row>
    <row r="889" spans="1:16">
      <c r="B889" t="s">
        <v>1189</v>
      </c>
      <c r="D889" s="12">
        <v>18</v>
      </c>
      <c r="N889" s="29" t="s">
        <v>1189</v>
      </c>
      <c r="O889" s="29"/>
      <c r="P889" s="31">
        <v>18</v>
      </c>
    </row>
    <row r="890" spans="1:16">
      <c r="C890" t="s">
        <v>126</v>
      </c>
      <c r="D890" s="12">
        <v>10</v>
      </c>
      <c r="O890" t="s">
        <v>126</v>
      </c>
      <c r="P890" s="12">
        <v>10</v>
      </c>
    </row>
    <row r="891" spans="1:16">
      <c r="C891" t="s">
        <v>90</v>
      </c>
      <c r="D891" s="12">
        <v>5</v>
      </c>
      <c r="O891" t="s">
        <v>90</v>
      </c>
      <c r="P891" s="12">
        <v>5</v>
      </c>
    </row>
    <row r="892" spans="1:16">
      <c r="C892" t="s">
        <v>74</v>
      </c>
      <c r="D892" s="12">
        <v>1</v>
      </c>
      <c r="O892" t="s">
        <v>74</v>
      </c>
      <c r="P892" s="12">
        <v>1</v>
      </c>
    </row>
    <row r="893" spans="1:16">
      <c r="C893" t="s">
        <v>191</v>
      </c>
      <c r="D893" s="12">
        <v>1</v>
      </c>
      <c r="O893" t="s">
        <v>191</v>
      </c>
      <c r="P893" s="12">
        <v>1</v>
      </c>
    </row>
    <row r="894" spans="1:16">
      <c r="C894" t="s">
        <v>58</v>
      </c>
      <c r="D894" s="12">
        <v>1</v>
      </c>
      <c r="O894" t="s">
        <v>58</v>
      </c>
      <c r="P894" s="12">
        <v>1</v>
      </c>
    </row>
    <row r="895" spans="1:16">
      <c r="A895" t="s">
        <v>473</v>
      </c>
      <c r="D895" s="12">
        <v>20</v>
      </c>
      <c r="M895" s="28" t="s">
        <v>473</v>
      </c>
      <c r="N895" s="28"/>
      <c r="O895" s="28"/>
      <c r="P895" s="30">
        <v>20</v>
      </c>
    </row>
    <row r="896" spans="1:16">
      <c r="B896" t="s">
        <v>79</v>
      </c>
      <c r="D896" s="12">
        <v>1</v>
      </c>
      <c r="N896" s="29" t="s">
        <v>79</v>
      </c>
      <c r="O896" s="29"/>
      <c r="P896" s="31">
        <v>1</v>
      </c>
    </row>
    <row r="897" spans="2:16">
      <c r="C897" t="s">
        <v>906</v>
      </c>
      <c r="D897" s="12">
        <v>1</v>
      </c>
      <c r="O897" t="s">
        <v>906</v>
      </c>
      <c r="P897" s="12">
        <v>1</v>
      </c>
    </row>
    <row r="898" spans="2:16">
      <c r="B898" t="s">
        <v>1244</v>
      </c>
      <c r="D898" s="12">
        <v>1</v>
      </c>
      <c r="N898" s="29" t="s">
        <v>1244</v>
      </c>
      <c r="O898" s="29"/>
      <c r="P898" s="31">
        <v>1</v>
      </c>
    </row>
    <row r="899" spans="2:16">
      <c r="C899" t="s">
        <v>170</v>
      </c>
      <c r="D899" s="12">
        <v>1</v>
      </c>
      <c r="O899" t="s">
        <v>170</v>
      </c>
      <c r="P899" s="12">
        <v>1</v>
      </c>
    </row>
    <row r="900" spans="2:16">
      <c r="B900" t="s">
        <v>1243</v>
      </c>
      <c r="D900" s="12">
        <v>1</v>
      </c>
      <c r="N900" s="29" t="s">
        <v>1243</v>
      </c>
      <c r="O900" s="29"/>
      <c r="P900" s="31">
        <v>1</v>
      </c>
    </row>
    <row r="901" spans="2:16">
      <c r="C901" t="s">
        <v>47</v>
      </c>
      <c r="D901" s="12">
        <v>1</v>
      </c>
      <c r="O901" t="s">
        <v>47</v>
      </c>
      <c r="P901" s="12">
        <v>1</v>
      </c>
    </row>
    <row r="902" spans="2:16">
      <c r="B902" t="s">
        <v>292</v>
      </c>
      <c r="D902" s="12">
        <v>1</v>
      </c>
      <c r="N902" s="29" t="s">
        <v>292</v>
      </c>
      <c r="O902" s="29"/>
      <c r="P902" s="31">
        <v>1</v>
      </c>
    </row>
    <row r="903" spans="2:16">
      <c r="C903" t="s">
        <v>132</v>
      </c>
      <c r="D903" s="12">
        <v>1</v>
      </c>
      <c r="O903" t="s">
        <v>132</v>
      </c>
      <c r="P903" s="12">
        <v>1</v>
      </c>
    </row>
    <row r="904" spans="2:16">
      <c r="B904" t="s">
        <v>1258</v>
      </c>
      <c r="D904" s="12">
        <v>2</v>
      </c>
      <c r="N904" s="29" t="s">
        <v>1258</v>
      </c>
      <c r="O904" s="29"/>
      <c r="P904" s="31">
        <v>2</v>
      </c>
    </row>
    <row r="905" spans="2:16">
      <c r="C905" t="s">
        <v>47</v>
      </c>
      <c r="D905" s="12">
        <v>2</v>
      </c>
      <c r="O905" t="s">
        <v>47</v>
      </c>
      <c r="P905" s="12">
        <v>2</v>
      </c>
    </row>
    <row r="906" spans="2:16">
      <c r="B906" t="s">
        <v>1167</v>
      </c>
      <c r="D906" s="12">
        <v>5</v>
      </c>
      <c r="N906" s="29" t="s">
        <v>1167</v>
      </c>
      <c r="O906" s="29"/>
      <c r="P906" s="31">
        <v>5</v>
      </c>
    </row>
    <row r="907" spans="2:16">
      <c r="C907" t="s">
        <v>629</v>
      </c>
      <c r="D907" s="12">
        <v>2</v>
      </c>
      <c r="O907" t="s">
        <v>629</v>
      </c>
      <c r="P907" s="12">
        <v>2</v>
      </c>
    </row>
    <row r="908" spans="2:16">
      <c r="C908" t="s">
        <v>888</v>
      </c>
      <c r="D908" s="12">
        <v>2</v>
      </c>
      <c r="O908" t="s">
        <v>888</v>
      </c>
      <c r="P908" s="12">
        <v>2</v>
      </c>
    </row>
    <row r="909" spans="2:16">
      <c r="C909" t="s">
        <v>170</v>
      </c>
      <c r="D909" s="12">
        <v>1</v>
      </c>
      <c r="O909" t="s">
        <v>170</v>
      </c>
      <c r="P909" s="12">
        <v>1</v>
      </c>
    </row>
    <row r="910" spans="2:16">
      <c r="B910" t="s">
        <v>1203</v>
      </c>
      <c r="D910" s="12">
        <v>1</v>
      </c>
      <c r="N910" s="29" t="s">
        <v>1203</v>
      </c>
      <c r="O910" s="29"/>
      <c r="P910" s="31">
        <v>1</v>
      </c>
    </row>
    <row r="911" spans="2:16">
      <c r="C911" t="s">
        <v>170</v>
      </c>
      <c r="D911" s="12">
        <v>1</v>
      </c>
      <c r="O911" t="s">
        <v>170</v>
      </c>
      <c r="P911" s="12">
        <v>1</v>
      </c>
    </row>
    <row r="912" spans="2:16">
      <c r="B912" t="s">
        <v>1210</v>
      </c>
      <c r="D912" s="12">
        <v>1</v>
      </c>
      <c r="N912" s="29" t="s">
        <v>1210</v>
      </c>
      <c r="O912" s="29"/>
      <c r="P912" s="31">
        <v>1</v>
      </c>
    </row>
    <row r="913" spans="1:16">
      <c r="C913" t="s">
        <v>47</v>
      </c>
      <c r="D913" s="12">
        <v>1</v>
      </c>
      <c r="O913" t="s">
        <v>47</v>
      </c>
      <c r="P913" s="12">
        <v>1</v>
      </c>
    </row>
    <row r="914" spans="1:16">
      <c r="B914" t="s">
        <v>1171</v>
      </c>
      <c r="D914" s="12">
        <v>1</v>
      </c>
      <c r="N914" s="29" t="s">
        <v>1171</v>
      </c>
      <c r="O914" s="29"/>
      <c r="P914" s="31">
        <v>1</v>
      </c>
    </row>
    <row r="915" spans="1:16">
      <c r="C915" t="s">
        <v>90</v>
      </c>
      <c r="D915" s="12">
        <v>1</v>
      </c>
      <c r="O915" t="s">
        <v>90</v>
      </c>
      <c r="P915" s="12">
        <v>1</v>
      </c>
    </row>
    <row r="916" spans="1:16">
      <c r="B916" t="s">
        <v>1173</v>
      </c>
      <c r="D916" s="12">
        <v>1</v>
      </c>
      <c r="N916" s="29" t="s">
        <v>1173</v>
      </c>
      <c r="O916" s="29"/>
      <c r="P916" s="31">
        <v>1</v>
      </c>
    </row>
    <row r="917" spans="1:16">
      <c r="C917" t="s">
        <v>247</v>
      </c>
      <c r="D917" s="12">
        <v>1</v>
      </c>
      <c r="O917" t="s">
        <v>247</v>
      </c>
      <c r="P917" s="12">
        <v>1</v>
      </c>
    </row>
    <row r="918" spans="1:16">
      <c r="B918" t="s">
        <v>1201</v>
      </c>
      <c r="D918" s="12">
        <v>2</v>
      </c>
      <c r="N918" s="29" t="s">
        <v>1201</v>
      </c>
      <c r="O918" s="29"/>
      <c r="P918" s="31">
        <v>2</v>
      </c>
    </row>
    <row r="919" spans="1:16">
      <c r="C919" t="s">
        <v>984</v>
      </c>
      <c r="D919" s="12">
        <v>2</v>
      </c>
      <c r="O919" t="s">
        <v>984</v>
      </c>
      <c r="P919" s="12">
        <v>2</v>
      </c>
    </row>
    <row r="920" spans="1:16">
      <c r="B920" t="s">
        <v>1189</v>
      </c>
      <c r="D920" s="12">
        <v>1</v>
      </c>
      <c r="N920" s="29" t="s">
        <v>1189</v>
      </c>
      <c r="O920" s="29"/>
      <c r="P920" s="31">
        <v>1</v>
      </c>
    </row>
    <row r="921" spans="1:16">
      <c r="C921" t="s">
        <v>90</v>
      </c>
      <c r="D921" s="12">
        <v>1</v>
      </c>
      <c r="O921" t="s">
        <v>90</v>
      </c>
      <c r="P921" s="12">
        <v>1</v>
      </c>
    </row>
    <row r="922" spans="1:16">
      <c r="B922" t="s">
        <v>1202</v>
      </c>
      <c r="D922" s="12">
        <v>2</v>
      </c>
      <c r="N922" s="29" t="s">
        <v>1202</v>
      </c>
      <c r="O922" s="29"/>
      <c r="P922" s="31">
        <v>2</v>
      </c>
    </row>
    <row r="923" spans="1:16">
      <c r="C923" t="s">
        <v>414</v>
      </c>
      <c r="D923" s="12">
        <v>2</v>
      </c>
      <c r="O923" t="s">
        <v>414</v>
      </c>
      <c r="P923" s="12">
        <v>2</v>
      </c>
    </row>
    <row r="924" spans="1:16">
      <c r="A924" t="s">
        <v>292</v>
      </c>
      <c r="D924" s="12">
        <v>17</v>
      </c>
      <c r="M924" s="28" t="s">
        <v>292</v>
      </c>
      <c r="N924" s="28"/>
      <c r="O924" s="28"/>
      <c r="P924" s="30">
        <v>17</v>
      </c>
    </row>
    <row r="925" spans="1:16">
      <c r="B925" t="s">
        <v>292</v>
      </c>
      <c r="D925" s="12">
        <v>17</v>
      </c>
      <c r="N925" s="29" t="s">
        <v>292</v>
      </c>
      <c r="O925" s="29"/>
      <c r="P925" s="31">
        <v>17</v>
      </c>
    </row>
    <row r="926" spans="1:16">
      <c r="C926" t="s">
        <v>90</v>
      </c>
      <c r="D926" s="12">
        <v>4</v>
      </c>
      <c r="O926" t="s">
        <v>90</v>
      </c>
      <c r="P926" s="12">
        <v>4</v>
      </c>
    </row>
    <row r="927" spans="1:16">
      <c r="C927" t="s">
        <v>132</v>
      </c>
      <c r="D927" s="12">
        <v>8</v>
      </c>
      <c r="O927" t="s">
        <v>132</v>
      </c>
      <c r="P927" s="12">
        <v>8</v>
      </c>
    </row>
    <row r="928" spans="1:16">
      <c r="C928" t="s">
        <v>58</v>
      </c>
      <c r="D928" s="12">
        <v>5</v>
      </c>
      <c r="O928" t="s">
        <v>58</v>
      </c>
      <c r="P928" s="12">
        <v>5</v>
      </c>
    </row>
    <row r="929" spans="1:16">
      <c r="A929" t="s">
        <v>469</v>
      </c>
      <c r="D929" s="12">
        <v>17</v>
      </c>
      <c r="M929" s="28" t="s">
        <v>469</v>
      </c>
      <c r="N929" s="28"/>
      <c r="O929" s="28"/>
      <c r="P929" s="30">
        <v>17</v>
      </c>
    </row>
    <row r="930" spans="1:16">
      <c r="B930" t="s">
        <v>1239</v>
      </c>
      <c r="D930" s="12">
        <v>2</v>
      </c>
      <c r="N930" s="29" t="s">
        <v>1239</v>
      </c>
      <c r="O930" s="29"/>
      <c r="P930" s="31">
        <v>2</v>
      </c>
    </row>
    <row r="931" spans="1:16">
      <c r="C931" t="s">
        <v>1040</v>
      </c>
      <c r="D931" s="12">
        <v>1</v>
      </c>
      <c r="O931" t="s">
        <v>1040</v>
      </c>
      <c r="P931" s="12">
        <v>1</v>
      </c>
    </row>
    <row r="932" spans="1:16">
      <c r="C932" t="s">
        <v>1041</v>
      </c>
      <c r="D932" s="12">
        <v>1</v>
      </c>
      <c r="O932" t="s">
        <v>1041</v>
      </c>
      <c r="P932" s="12">
        <v>1</v>
      </c>
    </row>
    <row r="933" spans="1:16">
      <c r="B933" t="s">
        <v>1189</v>
      </c>
      <c r="D933" s="12">
        <v>15</v>
      </c>
      <c r="N933" s="29" t="s">
        <v>1189</v>
      </c>
      <c r="O933" s="29"/>
      <c r="P933" s="31">
        <v>15</v>
      </c>
    </row>
    <row r="934" spans="1:16">
      <c r="C934" t="s">
        <v>247</v>
      </c>
      <c r="D934" s="12">
        <v>1</v>
      </c>
      <c r="O934" t="s">
        <v>247</v>
      </c>
      <c r="P934" s="12">
        <v>1</v>
      </c>
    </row>
    <row r="935" spans="1:16">
      <c r="C935" t="s">
        <v>120</v>
      </c>
      <c r="D935" s="12">
        <v>7</v>
      </c>
      <c r="O935" t="s">
        <v>120</v>
      </c>
      <c r="P935" s="12">
        <v>7</v>
      </c>
    </row>
    <row r="936" spans="1:16">
      <c r="C936" t="s">
        <v>215</v>
      </c>
      <c r="D936" s="12">
        <v>4</v>
      </c>
      <c r="O936" t="s">
        <v>215</v>
      </c>
      <c r="P936" s="12">
        <v>4</v>
      </c>
    </row>
    <row r="937" spans="1:16">
      <c r="C937" t="s">
        <v>211</v>
      </c>
      <c r="D937" s="12">
        <v>3</v>
      </c>
      <c r="O937" t="s">
        <v>211</v>
      </c>
      <c r="P937" s="12">
        <v>3</v>
      </c>
    </row>
    <row r="938" spans="1:16">
      <c r="A938" t="s">
        <v>350</v>
      </c>
      <c r="D938" s="12">
        <v>16</v>
      </c>
      <c r="M938" s="28" t="s">
        <v>350</v>
      </c>
      <c r="N938" s="28"/>
      <c r="O938" s="28"/>
      <c r="P938" s="30">
        <v>16</v>
      </c>
    </row>
    <row r="939" spans="1:16">
      <c r="B939" t="s">
        <v>1179</v>
      </c>
      <c r="D939" s="12">
        <v>15</v>
      </c>
      <c r="N939" s="29" t="s">
        <v>1179</v>
      </c>
      <c r="O939" s="29"/>
      <c r="P939" s="31">
        <v>15</v>
      </c>
    </row>
    <row r="940" spans="1:16">
      <c r="C940" t="s">
        <v>362</v>
      </c>
      <c r="D940" s="12">
        <v>4</v>
      </c>
      <c r="O940" t="s">
        <v>362</v>
      </c>
      <c r="P940" s="12">
        <v>4</v>
      </c>
    </row>
    <row r="941" spans="1:16">
      <c r="C941" t="s">
        <v>352</v>
      </c>
      <c r="D941" s="12">
        <v>6</v>
      </c>
      <c r="O941" t="s">
        <v>352</v>
      </c>
      <c r="P941" s="12">
        <v>6</v>
      </c>
    </row>
    <row r="942" spans="1:16">
      <c r="C942" t="s">
        <v>355</v>
      </c>
      <c r="D942" s="12">
        <v>5</v>
      </c>
      <c r="O942" t="s">
        <v>355</v>
      </c>
      <c r="P942" s="12">
        <v>5</v>
      </c>
    </row>
    <row r="943" spans="1:16">
      <c r="B943" t="s">
        <v>1150</v>
      </c>
      <c r="D943" s="12">
        <v>1</v>
      </c>
      <c r="N943" s="29" t="s">
        <v>1150</v>
      </c>
      <c r="O943" s="29"/>
      <c r="P943" s="31">
        <v>1</v>
      </c>
    </row>
    <row r="944" spans="1:16">
      <c r="C944" t="s">
        <v>58</v>
      </c>
      <c r="D944" s="12">
        <v>1</v>
      </c>
      <c r="O944" t="s">
        <v>58</v>
      </c>
      <c r="P944" s="12">
        <v>1</v>
      </c>
    </row>
    <row r="945" spans="1:16">
      <c r="A945" t="s">
        <v>529</v>
      </c>
      <c r="D945" s="12">
        <v>13</v>
      </c>
      <c r="M945" s="28" t="s">
        <v>529</v>
      </c>
      <c r="N945" s="28"/>
      <c r="O945" s="28"/>
      <c r="P945" s="30">
        <v>13</v>
      </c>
    </row>
    <row r="946" spans="1:16">
      <c r="B946" t="s">
        <v>1223</v>
      </c>
      <c r="D946" s="12">
        <v>1</v>
      </c>
      <c r="N946" s="29" t="s">
        <v>1223</v>
      </c>
      <c r="O946" s="29"/>
      <c r="P946" s="31">
        <v>1</v>
      </c>
    </row>
    <row r="947" spans="1:16">
      <c r="C947" t="s">
        <v>170</v>
      </c>
      <c r="D947" s="12">
        <v>1</v>
      </c>
      <c r="O947" t="s">
        <v>170</v>
      </c>
      <c r="P947" s="12">
        <v>1</v>
      </c>
    </row>
    <row r="948" spans="1:16">
      <c r="B948" t="s">
        <v>1238</v>
      </c>
      <c r="D948" s="12">
        <v>2</v>
      </c>
      <c r="N948" s="29" t="s">
        <v>1238</v>
      </c>
      <c r="O948" s="29"/>
      <c r="P948" s="31">
        <v>2</v>
      </c>
    </row>
    <row r="949" spans="1:16">
      <c r="C949" t="s">
        <v>182</v>
      </c>
      <c r="D949" s="12">
        <v>2</v>
      </c>
      <c r="O949" t="s">
        <v>182</v>
      </c>
      <c r="P949" s="12">
        <v>2</v>
      </c>
    </row>
    <row r="950" spans="1:16">
      <c r="B950" t="s">
        <v>1237</v>
      </c>
      <c r="D950" s="12">
        <v>10</v>
      </c>
      <c r="N950" s="29" t="s">
        <v>1237</v>
      </c>
      <c r="O950" s="29"/>
      <c r="P950" s="31">
        <v>10</v>
      </c>
    </row>
    <row r="951" spans="1:16">
      <c r="C951" t="s">
        <v>82</v>
      </c>
      <c r="D951" s="12">
        <v>3</v>
      </c>
      <c r="O951" t="s">
        <v>82</v>
      </c>
      <c r="P951" s="12">
        <v>3</v>
      </c>
    </row>
    <row r="952" spans="1:16">
      <c r="C952" t="s">
        <v>170</v>
      </c>
      <c r="D952" s="12">
        <v>6</v>
      </c>
      <c r="O952" t="s">
        <v>170</v>
      </c>
      <c r="P952" s="12">
        <v>6</v>
      </c>
    </row>
    <row r="953" spans="1:16">
      <c r="C953" t="s">
        <v>531</v>
      </c>
      <c r="D953" s="12">
        <v>1</v>
      </c>
      <c r="O953" t="s">
        <v>531</v>
      </c>
      <c r="P953" s="12">
        <v>1</v>
      </c>
    </row>
    <row r="954" spans="1:16">
      <c r="A954" t="s">
        <v>135</v>
      </c>
      <c r="D954" s="12">
        <v>13</v>
      </c>
      <c r="M954" s="28" t="s">
        <v>135</v>
      </c>
      <c r="N954" s="28"/>
      <c r="O954" s="28"/>
      <c r="P954" s="30">
        <v>13</v>
      </c>
    </row>
    <row r="955" spans="1:16">
      <c r="B955" t="s">
        <v>1196</v>
      </c>
      <c r="D955" s="12">
        <v>3</v>
      </c>
      <c r="N955" s="29" t="s">
        <v>1196</v>
      </c>
      <c r="O955" s="29"/>
      <c r="P955" s="31">
        <v>3</v>
      </c>
    </row>
    <row r="956" spans="1:16">
      <c r="C956" t="s">
        <v>90</v>
      </c>
      <c r="D956" s="12">
        <v>3</v>
      </c>
      <c r="O956" t="s">
        <v>90</v>
      </c>
      <c r="P956" s="12">
        <v>3</v>
      </c>
    </row>
    <row r="957" spans="1:16">
      <c r="B957" t="s">
        <v>1204</v>
      </c>
      <c r="D957" s="12">
        <v>4</v>
      </c>
      <c r="N957" s="29" t="s">
        <v>1204</v>
      </c>
      <c r="O957" s="29"/>
      <c r="P957" s="31">
        <v>4</v>
      </c>
    </row>
    <row r="958" spans="1:16">
      <c r="C958" t="s">
        <v>74</v>
      </c>
      <c r="D958" s="12">
        <v>4</v>
      </c>
      <c r="O958" t="s">
        <v>74</v>
      </c>
      <c r="P958" s="12">
        <v>4</v>
      </c>
    </row>
    <row r="959" spans="1:16">
      <c r="B959" t="s">
        <v>1177</v>
      </c>
      <c r="D959" s="12">
        <v>1</v>
      </c>
      <c r="N959" s="29" t="s">
        <v>1177</v>
      </c>
      <c r="O959" s="29"/>
      <c r="P959" s="31">
        <v>1</v>
      </c>
    </row>
    <row r="960" spans="1:16">
      <c r="C960" t="s">
        <v>82</v>
      </c>
      <c r="D960" s="12">
        <v>1</v>
      </c>
      <c r="O960" t="s">
        <v>82</v>
      </c>
      <c r="P960" s="12">
        <v>1</v>
      </c>
    </row>
    <row r="961" spans="1:16">
      <c r="B961" t="s">
        <v>1218</v>
      </c>
      <c r="D961" s="12">
        <v>4</v>
      </c>
      <c r="N961" s="29" t="s">
        <v>1218</v>
      </c>
      <c r="O961" s="29"/>
      <c r="P961" s="31">
        <v>4</v>
      </c>
    </row>
    <row r="962" spans="1:16">
      <c r="C962" t="s">
        <v>90</v>
      </c>
      <c r="D962" s="12">
        <v>2</v>
      </c>
      <c r="O962" t="s">
        <v>90</v>
      </c>
      <c r="P962" s="12">
        <v>2</v>
      </c>
    </row>
    <row r="963" spans="1:16">
      <c r="C963" t="s">
        <v>74</v>
      </c>
      <c r="D963" s="12">
        <v>2</v>
      </c>
      <c r="O963" t="s">
        <v>74</v>
      </c>
      <c r="P963" s="12">
        <v>2</v>
      </c>
    </row>
    <row r="964" spans="1:16">
      <c r="B964" t="s">
        <v>1195</v>
      </c>
      <c r="D964" s="12">
        <v>1</v>
      </c>
      <c r="N964" s="29" t="s">
        <v>1195</v>
      </c>
      <c r="O964" s="29"/>
      <c r="P964" s="31">
        <v>1</v>
      </c>
    </row>
    <row r="965" spans="1:16">
      <c r="C965" t="s">
        <v>132</v>
      </c>
      <c r="D965" s="12">
        <v>1</v>
      </c>
      <c r="O965" t="s">
        <v>132</v>
      </c>
      <c r="P965" s="12">
        <v>1</v>
      </c>
    </row>
    <row r="966" spans="1:16">
      <c r="A966" t="s">
        <v>347</v>
      </c>
      <c r="D966" s="12">
        <v>13</v>
      </c>
      <c r="M966" s="28" t="s">
        <v>347</v>
      </c>
      <c r="N966" s="28"/>
      <c r="O966" s="28"/>
      <c r="P966" s="30">
        <v>13</v>
      </c>
    </row>
    <row r="967" spans="1:16">
      <c r="B967" t="s">
        <v>347</v>
      </c>
      <c r="D967" s="12">
        <v>7</v>
      </c>
      <c r="N967" s="29" t="s">
        <v>347</v>
      </c>
      <c r="O967" s="29"/>
      <c r="P967" s="31">
        <v>7</v>
      </c>
    </row>
    <row r="968" spans="1:16">
      <c r="C968" t="s">
        <v>90</v>
      </c>
      <c r="D968" s="12">
        <v>5</v>
      </c>
      <c r="O968" t="s">
        <v>90</v>
      </c>
      <c r="P968" s="12">
        <v>5</v>
      </c>
    </row>
    <row r="969" spans="1:16">
      <c r="C969" t="s">
        <v>132</v>
      </c>
      <c r="D969" s="12">
        <v>2</v>
      </c>
      <c r="O969" t="s">
        <v>132</v>
      </c>
      <c r="P969" s="12">
        <v>2</v>
      </c>
    </row>
    <row r="970" spans="1:16">
      <c r="B970" t="s">
        <v>1256</v>
      </c>
      <c r="D970" s="12">
        <v>1</v>
      </c>
      <c r="N970" s="29" t="s">
        <v>1256</v>
      </c>
      <c r="O970" s="29"/>
      <c r="P970" s="31">
        <v>1</v>
      </c>
    </row>
    <row r="971" spans="1:16">
      <c r="C971" t="s">
        <v>86</v>
      </c>
      <c r="D971" s="12">
        <v>1</v>
      </c>
      <c r="O971" t="s">
        <v>86</v>
      </c>
      <c r="P971" s="12">
        <v>1</v>
      </c>
    </row>
    <row r="972" spans="1:16">
      <c r="B972" t="s">
        <v>1254</v>
      </c>
      <c r="D972" s="12">
        <v>4</v>
      </c>
      <c r="N972" s="29" t="s">
        <v>1254</v>
      </c>
      <c r="O972" s="29"/>
      <c r="P972" s="31">
        <v>4</v>
      </c>
    </row>
    <row r="973" spans="1:16">
      <c r="C973" t="s">
        <v>170</v>
      </c>
      <c r="D973" s="12">
        <v>4</v>
      </c>
      <c r="O973" t="s">
        <v>170</v>
      </c>
      <c r="P973" s="12">
        <v>4</v>
      </c>
    </row>
    <row r="974" spans="1:16">
      <c r="B974" t="s">
        <v>1237</v>
      </c>
      <c r="D974" s="12">
        <v>1</v>
      </c>
      <c r="N974" s="29" t="s">
        <v>1237</v>
      </c>
      <c r="O974" s="29"/>
      <c r="P974" s="31">
        <v>1</v>
      </c>
    </row>
    <row r="975" spans="1:16">
      <c r="C975" t="s">
        <v>170</v>
      </c>
      <c r="D975" s="12">
        <v>1</v>
      </c>
      <c r="O975" t="s">
        <v>170</v>
      </c>
      <c r="P975" s="12">
        <v>1</v>
      </c>
    </row>
    <row r="976" spans="1:16">
      <c r="A976" t="s">
        <v>1182</v>
      </c>
      <c r="D976" s="12">
        <v>12</v>
      </c>
      <c r="M976" s="28" t="s">
        <v>1182</v>
      </c>
      <c r="N976" s="28"/>
      <c r="O976" s="28"/>
      <c r="P976" s="30">
        <v>12</v>
      </c>
    </row>
    <row r="977" spans="1:16">
      <c r="B977" t="s">
        <v>1189</v>
      </c>
      <c r="D977" s="12">
        <v>12</v>
      </c>
      <c r="N977" s="29" t="s">
        <v>1189</v>
      </c>
      <c r="O977" s="29"/>
      <c r="P977" s="31">
        <v>12</v>
      </c>
    </row>
    <row r="978" spans="1:16">
      <c r="C978" t="s">
        <v>90</v>
      </c>
      <c r="D978" s="12">
        <v>5</v>
      </c>
      <c r="O978" t="s">
        <v>90</v>
      </c>
      <c r="P978" s="12">
        <v>5</v>
      </c>
    </row>
    <row r="979" spans="1:16">
      <c r="C979" t="s">
        <v>132</v>
      </c>
      <c r="D979" s="12">
        <v>3</v>
      </c>
      <c r="O979" t="s">
        <v>132</v>
      </c>
      <c r="P979" s="12">
        <v>3</v>
      </c>
    </row>
    <row r="980" spans="1:16">
      <c r="C980" t="s">
        <v>407</v>
      </c>
      <c r="D980" s="12">
        <v>1</v>
      </c>
      <c r="O980" t="s">
        <v>407</v>
      </c>
      <c r="P980" s="12">
        <v>1</v>
      </c>
    </row>
    <row r="981" spans="1:16">
      <c r="C981" t="s">
        <v>170</v>
      </c>
      <c r="D981" s="12">
        <v>3</v>
      </c>
      <c r="O981" t="s">
        <v>170</v>
      </c>
      <c r="P981" s="12">
        <v>3</v>
      </c>
    </row>
    <row r="982" spans="1:16">
      <c r="A982" t="s">
        <v>344</v>
      </c>
      <c r="D982" s="12">
        <v>9</v>
      </c>
      <c r="M982" s="28" t="s">
        <v>344</v>
      </c>
      <c r="N982" s="28"/>
      <c r="O982" s="28"/>
      <c r="P982" s="30">
        <v>9</v>
      </c>
    </row>
    <row r="983" spans="1:16">
      <c r="B983" t="s">
        <v>1259</v>
      </c>
      <c r="D983" s="12">
        <v>1</v>
      </c>
      <c r="N983" s="29" t="s">
        <v>1259</v>
      </c>
      <c r="O983" s="29"/>
      <c r="P983" s="31">
        <v>1</v>
      </c>
    </row>
    <row r="984" spans="1:16">
      <c r="C984" t="s">
        <v>1074</v>
      </c>
      <c r="D984" s="12">
        <v>1</v>
      </c>
      <c r="O984" t="s">
        <v>1074</v>
      </c>
      <c r="P984" s="12">
        <v>1</v>
      </c>
    </row>
    <row r="985" spans="1:16">
      <c r="B985" t="s">
        <v>1206</v>
      </c>
      <c r="D985" s="12">
        <v>2</v>
      </c>
      <c r="N985" s="29" t="s">
        <v>1206</v>
      </c>
      <c r="O985" s="29"/>
      <c r="P985" s="31">
        <v>2</v>
      </c>
    </row>
    <row r="986" spans="1:16">
      <c r="C986" t="s">
        <v>346</v>
      </c>
      <c r="D986" s="12">
        <v>1</v>
      </c>
      <c r="O986" t="s">
        <v>346</v>
      </c>
      <c r="P986" s="12">
        <v>1</v>
      </c>
    </row>
    <row r="987" spans="1:16">
      <c r="C987" t="s">
        <v>731</v>
      </c>
      <c r="D987" s="12">
        <v>1</v>
      </c>
      <c r="O987" t="s">
        <v>731</v>
      </c>
      <c r="P987" s="12">
        <v>1</v>
      </c>
    </row>
    <row r="988" spans="1:16">
      <c r="B988" t="s">
        <v>344</v>
      </c>
      <c r="D988" s="12">
        <v>6</v>
      </c>
      <c r="N988" s="29" t="s">
        <v>344</v>
      </c>
      <c r="O988" s="29"/>
      <c r="P988" s="31">
        <v>6</v>
      </c>
    </row>
    <row r="989" spans="1:16">
      <c r="C989" t="s">
        <v>346</v>
      </c>
      <c r="D989" s="12">
        <v>6</v>
      </c>
      <c r="O989" t="s">
        <v>346</v>
      </c>
      <c r="P989" s="12">
        <v>6</v>
      </c>
    </row>
    <row r="990" spans="1:16">
      <c r="A990" t="s">
        <v>891</v>
      </c>
      <c r="D990" s="12">
        <v>7</v>
      </c>
      <c r="M990" s="28" t="s">
        <v>891</v>
      </c>
      <c r="N990" s="28"/>
      <c r="O990" s="28"/>
      <c r="P990" s="30">
        <v>7</v>
      </c>
    </row>
    <row r="991" spans="1:16">
      <c r="B991" t="s">
        <v>891</v>
      </c>
      <c r="D991" s="12">
        <v>6</v>
      </c>
      <c r="N991" s="29" t="s">
        <v>891</v>
      </c>
      <c r="O991" s="29"/>
      <c r="P991" s="31">
        <v>6</v>
      </c>
    </row>
    <row r="992" spans="1:16">
      <c r="C992" t="s">
        <v>1028</v>
      </c>
      <c r="D992" s="12">
        <v>5</v>
      </c>
      <c r="O992" t="s">
        <v>1028</v>
      </c>
      <c r="P992" s="12">
        <v>5</v>
      </c>
    </row>
    <row r="993" spans="1:16">
      <c r="C993" t="s">
        <v>893</v>
      </c>
      <c r="D993" s="12">
        <v>1</v>
      </c>
      <c r="O993" t="s">
        <v>893</v>
      </c>
      <c r="P993" s="12">
        <v>1</v>
      </c>
    </row>
    <row r="994" spans="1:16">
      <c r="B994" t="s">
        <v>1173</v>
      </c>
      <c r="D994" s="12">
        <v>1</v>
      </c>
      <c r="N994" s="29" t="s">
        <v>1173</v>
      </c>
      <c r="O994" s="29"/>
      <c r="P994" s="31">
        <v>1</v>
      </c>
    </row>
    <row r="995" spans="1:16">
      <c r="C995" t="s">
        <v>893</v>
      </c>
      <c r="D995" s="12">
        <v>1</v>
      </c>
      <c r="O995" t="s">
        <v>893</v>
      </c>
      <c r="P995" s="12">
        <v>1</v>
      </c>
    </row>
    <row r="996" spans="1:16">
      <c r="A996" t="s">
        <v>72</v>
      </c>
      <c r="D996" s="12">
        <v>7</v>
      </c>
      <c r="M996" s="28" t="s">
        <v>72</v>
      </c>
      <c r="N996" s="28"/>
      <c r="O996" s="28"/>
      <c r="P996" s="30">
        <v>7</v>
      </c>
    </row>
    <row r="997" spans="1:16">
      <c r="B997" t="s">
        <v>1189</v>
      </c>
      <c r="D997" s="12">
        <v>5</v>
      </c>
      <c r="N997" s="29" t="s">
        <v>1189</v>
      </c>
      <c r="O997" s="29"/>
      <c r="P997" s="31">
        <v>5</v>
      </c>
    </row>
    <row r="998" spans="1:16">
      <c r="C998" t="s">
        <v>518</v>
      </c>
      <c r="D998" s="12">
        <v>1</v>
      </c>
      <c r="O998" t="s">
        <v>518</v>
      </c>
      <c r="P998" s="12">
        <v>1</v>
      </c>
    </row>
    <row r="999" spans="1:16">
      <c r="C999" t="s">
        <v>74</v>
      </c>
      <c r="D999" s="12">
        <v>3</v>
      </c>
      <c r="O999" t="s">
        <v>74</v>
      </c>
      <c r="P999" s="12">
        <v>3</v>
      </c>
    </row>
    <row r="1000" spans="1:16">
      <c r="C1000" t="s">
        <v>77</v>
      </c>
      <c r="D1000" s="12">
        <v>1</v>
      </c>
      <c r="O1000" t="s">
        <v>77</v>
      </c>
      <c r="P1000" s="12">
        <v>1</v>
      </c>
    </row>
    <row r="1001" spans="1:16">
      <c r="B1001" t="s">
        <v>72</v>
      </c>
      <c r="D1001" s="12">
        <v>2</v>
      </c>
      <c r="N1001" s="29" t="s">
        <v>72</v>
      </c>
      <c r="O1001" s="29"/>
      <c r="P1001" s="31">
        <v>2</v>
      </c>
    </row>
    <row r="1002" spans="1:16">
      <c r="C1002" t="s">
        <v>74</v>
      </c>
      <c r="D1002" s="12">
        <v>1</v>
      </c>
      <c r="O1002" t="s">
        <v>74</v>
      </c>
      <c r="P1002" s="12">
        <v>1</v>
      </c>
    </row>
    <row r="1003" spans="1:16">
      <c r="C1003" t="s">
        <v>132</v>
      </c>
      <c r="D1003" s="12">
        <v>1</v>
      </c>
      <c r="O1003" t="s">
        <v>132</v>
      </c>
      <c r="P1003" s="12">
        <v>1</v>
      </c>
    </row>
    <row r="1004" spans="1:16">
      <c r="A1004" t="s">
        <v>335</v>
      </c>
      <c r="D1004" s="12">
        <v>6</v>
      </c>
      <c r="M1004" s="28" t="s">
        <v>335</v>
      </c>
      <c r="N1004" s="28"/>
      <c r="O1004" s="28"/>
      <c r="P1004" s="30">
        <v>6</v>
      </c>
    </row>
    <row r="1005" spans="1:16">
      <c r="B1005" t="s">
        <v>1226</v>
      </c>
      <c r="D1005" s="12">
        <v>2</v>
      </c>
      <c r="N1005" s="29" t="s">
        <v>1226</v>
      </c>
      <c r="O1005" s="29"/>
      <c r="P1005" s="31">
        <v>2</v>
      </c>
    </row>
    <row r="1006" spans="1:16">
      <c r="C1006" t="s">
        <v>47</v>
      </c>
      <c r="D1006" s="12">
        <v>1</v>
      </c>
      <c r="O1006" t="s">
        <v>47</v>
      </c>
      <c r="P1006" s="12">
        <v>1</v>
      </c>
    </row>
    <row r="1007" spans="1:16">
      <c r="C1007" t="s">
        <v>132</v>
      </c>
      <c r="D1007" s="12">
        <v>1</v>
      </c>
      <c r="O1007" t="s">
        <v>132</v>
      </c>
      <c r="P1007" s="12">
        <v>1</v>
      </c>
    </row>
    <row r="1008" spans="1:16">
      <c r="B1008" t="s">
        <v>464</v>
      </c>
      <c r="D1008" s="12">
        <v>1</v>
      </c>
      <c r="N1008" s="29" t="s">
        <v>464</v>
      </c>
      <c r="O1008" s="29"/>
      <c r="P1008" s="31">
        <v>1</v>
      </c>
    </row>
    <row r="1009" spans="1:16">
      <c r="C1009" t="s">
        <v>47</v>
      </c>
      <c r="D1009" s="12">
        <v>1</v>
      </c>
      <c r="O1009" t="s">
        <v>47</v>
      </c>
      <c r="P1009" s="12">
        <v>1</v>
      </c>
    </row>
    <row r="1010" spans="1:16">
      <c r="B1010" t="s">
        <v>1149</v>
      </c>
      <c r="D1010" s="12">
        <v>3</v>
      </c>
      <c r="N1010" s="29" t="s">
        <v>1149</v>
      </c>
      <c r="O1010" s="29"/>
      <c r="P1010" s="31">
        <v>3</v>
      </c>
    </row>
    <row r="1011" spans="1:16">
      <c r="C1011" t="s">
        <v>90</v>
      </c>
      <c r="D1011" s="12">
        <v>1</v>
      </c>
      <c r="O1011" t="s">
        <v>90</v>
      </c>
      <c r="P1011" s="12">
        <v>1</v>
      </c>
    </row>
    <row r="1012" spans="1:16">
      <c r="C1012" t="s">
        <v>132</v>
      </c>
      <c r="D1012" s="12">
        <v>1</v>
      </c>
      <c r="O1012" t="s">
        <v>132</v>
      </c>
      <c r="P1012" s="12">
        <v>1</v>
      </c>
    </row>
    <row r="1013" spans="1:16">
      <c r="C1013" t="s">
        <v>170</v>
      </c>
      <c r="D1013" s="12">
        <v>1</v>
      </c>
      <c r="O1013" t="s">
        <v>170</v>
      </c>
      <c r="P1013" s="12">
        <v>1</v>
      </c>
    </row>
    <row r="1014" spans="1:16">
      <c r="A1014" t="s">
        <v>544</v>
      </c>
      <c r="D1014" s="12">
        <v>5</v>
      </c>
      <c r="M1014" s="28" t="s">
        <v>544</v>
      </c>
      <c r="N1014" s="28"/>
      <c r="O1014" s="28"/>
      <c r="P1014" s="30">
        <v>5</v>
      </c>
    </row>
    <row r="1015" spans="1:16">
      <c r="B1015" t="s">
        <v>615</v>
      </c>
      <c r="D1015" s="12">
        <v>5</v>
      </c>
      <c r="N1015" s="29" t="s">
        <v>615</v>
      </c>
      <c r="O1015" s="29"/>
      <c r="P1015" s="31">
        <v>5</v>
      </c>
    </row>
    <row r="1016" spans="1:16">
      <c r="C1016" t="s">
        <v>903</v>
      </c>
      <c r="D1016" s="12">
        <v>2</v>
      </c>
      <c r="O1016" t="s">
        <v>903</v>
      </c>
      <c r="P1016" s="12">
        <v>2</v>
      </c>
    </row>
    <row r="1017" spans="1:16">
      <c r="C1017" t="s">
        <v>132</v>
      </c>
      <c r="D1017" s="12">
        <v>1</v>
      </c>
      <c r="O1017" t="s">
        <v>132</v>
      </c>
      <c r="P1017" s="12">
        <v>1</v>
      </c>
    </row>
    <row r="1018" spans="1:16">
      <c r="C1018" t="s">
        <v>313</v>
      </c>
      <c r="D1018" s="12">
        <v>2</v>
      </c>
      <c r="O1018" t="s">
        <v>313</v>
      </c>
      <c r="P1018" s="12">
        <v>2</v>
      </c>
    </row>
    <row r="1019" spans="1:16">
      <c r="A1019" t="s">
        <v>668</v>
      </c>
      <c r="D1019" s="12">
        <v>4</v>
      </c>
      <c r="M1019" s="28" t="s">
        <v>668</v>
      </c>
      <c r="N1019" s="28"/>
      <c r="O1019" s="28"/>
      <c r="P1019" s="30">
        <v>4</v>
      </c>
    </row>
    <row r="1020" spans="1:16">
      <c r="B1020" t="s">
        <v>116</v>
      </c>
      <c r="D1020" s="12">
        <v>4</v>
      </c>
      <c r="N1020" s="29" t="s">
        <v>116</v>
      </c>
      <c r="O1020" s="29"/>
      <c r="P1020" s="31">
        <v>4</v>
      </c>
    </row>
    <row r="1021" spans="1:16">
      <c r="C1021" t="s">
        <v>118</v>
      </c>
      <c r="D1021" s="12">
        <v>4</v>
      </c>
      <c r="O1021" t="s">
        <v>118</v>
      </c>
      <c r="P1021" s="12">
        <v>4</v>
      </c>
    </row>
    <row r="1022" spans="1:16">
      <c r="A1022" t="s">
        <v>754</v>
      </c>
      <c r="D1022" s="12">
        <v>4</v>
      </c>
      <c r="M1022" s="28" t="s">
        <v>754</v>
      </c>
      <c r="N1022" s="28"/>
      <c r="O1022" s="28"/>
      <c r="P1022" s="30">
        <v>4</v>
      </c>
    </row>
    <row r="1023" spans="1:16">
      <c r="B1023" t="s">
        <v>1150</v>
      </c>
      <c r="D1023" s="12">
        <v>4</v>
      </c>
      <c r="N1023" s="29" t="s">
        <v>1150</v>
      </c>
      <c r="O1023" s="29"/>
      <c r="P1023" s="31">
        <v>4</v>
      </c>
    </row>
    <row r="1024" spans="1:16">
      <c r="C1024" t="s">
        <v>652</v>
      </c>
      <c r="D1024" s="12">
        <v>1</v>
      </c>
      <c r="O1024" t="s">
        <v>652</v>
      </c>
      <c r="P1024" s="12">
        <v>1</v>
      </c>
    </row>
    <row r="1025" spans="1:16">
      <c r="C1025" t="s">
        <v>323</v>
      </c>
      <c r="D1025" s="12">
        <v>3</v>
      </c>
      <c r="O1025" t="s">
        <v>323</v>
      </c>
      <c r="P1025" s="12">
        <v>3</v>
      </c>
    </row>
    <row r="1026" spans="1:16">
      <c r="A1026" t="s">
        <v>1002</v>
      </c>
      <c r="D1026" s="12">
        <v>3</v>
      </c>
      <c r="M1026" s="28" t="s">
        <v>1002</v>
      </c>
      <c r="N1026" s="28"/>
      <c r="O1026" s="28"/>
      <c r="P1026" s="30">
        <v>3</v>
      </c>
    </row>
    <row r="1027" spans="1:16">
      <c r="B1027" t="s">
        <v>286</v>
      </c>
      <c r="D1027" s="12">
        <v>1</v>
      </c>
      <c r="N1027" s="29" t="s">
        <v>286</v>
      </c>
      <c r="O1027" s="29"/>
      <c r="P1027" s="31">
        <v>1</v>
      </c>
    </row>
    <row r="1028" spans="1:16">
      <c r="C1028" t="s">
        <v>132</v>
      </c>
      <c r="D1028" s="12">
        <v>1</v>
      </c>
      <c r="O1028" t="s">
        <v>132</v>
      </c>
      <c r="P1028" s="12">
        <v>1</v>
      </c>
    </row>
    <row r="1029" spans="1:16">
      <c r="B1029" t="s">
        <v>1002</v>
      </c>
      <c r="D1029" s="12">
        <v>1</v>
      </c>
      <c r="N1029" s="29" t="s">
        <v>1002</v>
      </c>
      <c r="O1029" s="29"/>
      <c r="P1029" s="31">
        <v>1</v>
      </c>
    </row>
    <row r="1030" spans="1:16">
      <c r="C1030" t="s">
        <v>132</v>
      </c>
      <c r="D1030" s="12">
        <v>1</v>
      </c>
      <c r="O1030" t="s">
        <v>132</v>
      </c>
      <c r="P1030" s="12">
        <v>1</v>
      </c>
    </row>
    <row r="1031" spans="1:16">
      <c r="B1031" t="s">
        <v>1189</v>
      </c>
      <c r="D1031" s="12">
        <v>1</v>
      </c>
      <c r="N1031" s="29" t="s">
        <v>1189</v>
      </c>
      <c r="O1031" s="29"/>
      <c r="P1031" s="31">
        <v>1</v>
      </c>
    </row>
    <row r="1032" spans="1:16">
      <c r="C1032" t="s">
        <v>132</v>
      </c>
      <c r="D1032" s="12">
        <v>1</v>
      </c>
      <c r="O1032" t="s">
        <v>132</v>
      </c>
      <c r="P1032" s="12">
        <v>1</v>
      </c>
    </row>
    <row r="1033" spans="1:16">
      <c r="A1033" t="s">
        <v>798</v>
      </c>
      <c r="D1033" s="12">
        <v>2</v>
      </c>
      <c r="M1033" s="28" t="s">
        <v>798</v>
      </c>
      <c r="N1033" s="28"/>
      <c r="O1033" s="28"/>
      <c r="P1033" s="30">
        <v>2</v>
      </c>
    </row>
    <row r="1034" spans="1:16">
      <c r="B1034" t="s">
        <v>798</v>
      </c>
      <c r="D1034" s="12">
        <v>2</v>
      </c>
      <c r="N1034" s="29" t="s">
        <v>798</v>
      </c>
      <c r="O1034" s="29"/>
      <c r="P1034" s="31">
        <v>2</v>
      </c>
    </row>
    <row r="1035" spans="1:16">
      <c r="C1035" t="s">
        <v>90</v>
      </c>
      <c r="D1035" s="12">
        <v>1</v>
      </c>
      <c r="O1035" t="s">
        <v>90</v>
      </c>
      <c r="P1035" s="12">
        <v>1</v>
      </c>
    </row>
    <row r="1036" spans="1:16">
      <c r="C1036" t="s">
        <v>82</v>
      </c>
      <c r="D1036" s="12">
        <v>1</v>
      </c>
      <c r="O1036" t="s">
        <v>82</v>
      </c>
      <c r="P1036" s="12">
        <v>1</v>
      </c>
    </row>
    <row r="1037" spans="1:16">
      <c r="A1037" t="s">
        <v>962</v>
      </c>
      <c r="D1037" s="12">
        <v>1</v>
      </c>
      <c r="M1037" s="28" t="s">
        <v>962</v>
      </c>
      <c r="N1037" s="28"/>
      <c r="O1037" s="28"/>
      <c r="P1037" s="30">
        <v>1</v>
      </c>
    </row>
    <row r="1038" spans="1:16">
      <c r="B1038" t="s">
        <v>464</v>
      </c>
      <c r="D1038" s="12">
        <v>1</v>
      </c>
      <c r="N1038" s="29" t="s">
        <v>464</v>
      </c>
      <c r="O1038" s="29"/>
      <c r="P1038" s="31">
        <v>1</v>
      </c>
    </row>
    <row r="1039" spans="1:16">
      <c r="C1039" t="s">
        <v>90</v>
      </c>
      <c r="D1039" s="12">
        <v>1</v>
      </c>
      <c r="O1039" t="s">
        <v>90</v>
      </c>
      <c r="P1039" s="12">
        <v>1</v>
      </c>
    </row>
    <row r="1040" spans="1:16">
      <c r="A1040" t="s">
        <v>1271</v>
      </c>
      <c r="D1040" s="12">
        <v>11261</v>
      </c>
      <c r="M1040" s="17" t="s">
        <v>1271</v>
      </c>
      <c r="N1040" s="17"/>
      <c r="O1040" s="17"/>
      <c r="P1040" s="32">
        <v>11261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679"/>
  <sheetViews>
    <sheetView showGridLines="0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3" width="12.140625" customWidth="1"/>
    <col min="4" max="4" width="12.7109375" bestFit="1" customWidth="1"/>
    <col min="5" max="5" width="13" customWidth="1"/>
    <col min="6" max="6" width="12" customWidth="1"/>
    <col min="7" max="7" width="56.28515625" customWidth="1"/>
    <col min="8" max="8" width="20.42578125" customWidth="1"/>
    <col min="9" max="9" width="36.7109375" customWidth="1"/>
    <col min="10" max="10" width="17.42578125" customWidth="1"/>
  </cols>
  <sheetData>
    <row r="1" spans="1:11" s="1" customFormat="1" ht="22.5">
      <c r="A1" s="36" t="s">
        <v>1139</v>
      </c>
      <c r="B1" s="36" t="s">
        <v>1140</v>
      </c>
      <c r="C1" s="37" t="s">
        <v>0</v>
      </c>
      <c r="D1" s="37" t="s">
        <v>1</v>
      </c>
      <c r="E1" s="37" t="s">
        <v>2</v>
      </c>
      <c r="F1" s="36" t="s">
        <v>1141</v>
      </c>
      <c r="G1" s="36" t="s">
        <v>1291</v>
      </c>
      <c r="H1" s="36" t="s">
        <v>1292</v>
      </c>
      <c r="I1" s="36" t="s">
        <v>1293</v>
      </c>
      <c r="J1" s="37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1190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1190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1190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1191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1191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1190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1192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1189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1193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1193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1193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1194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1195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1196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1197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1189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1198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1199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1200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">
        <v>1189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1201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1202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1203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1193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1193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1204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1205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1189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1190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1190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1190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1190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1190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1191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1206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1193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1193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1193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1193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1193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1195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1189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1199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1193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1207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1208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1189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1208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1193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1193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1193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1193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1203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1205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1190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1190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1191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1202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1193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1193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1193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1193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1193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1193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1194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1195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1196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1197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1197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1205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1198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1209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1193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1193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1207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1210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1211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1212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1201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1213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1193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1214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1215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1216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1204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1216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1189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1190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1190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1190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1191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1191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1190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1190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1190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1190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">
        <v>1189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1193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1193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1193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1193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1193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1193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1194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1217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1218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1219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1203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1206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1206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1207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1207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1212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1212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1201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1201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1203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1203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1189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1193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1193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1193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1204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1205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1189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1190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1190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1190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1190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1190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1191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1190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1206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1217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1193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1193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1220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1189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1189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1193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1193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1221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1206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1206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1207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1222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1223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1196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1212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1201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1203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1224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1208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1213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1225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1193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1193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1193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1216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1203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1190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1191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1190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1191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1190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1193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1193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1193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1193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1193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1194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1194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1194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1226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1219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1207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1193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1209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1206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1207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1222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1201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1201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1227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1228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1203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1225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1203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1193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1193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1193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1193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1193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1216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1190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1190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1191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1190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1190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1190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1190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1217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1193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1193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1193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1193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1193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1193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1193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1194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1194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1204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1193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1193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1193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1193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1207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1207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1229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1201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1201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1193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1193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1193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1204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1203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1190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1190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1190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1193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1193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1193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1216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1189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1230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1193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1193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1207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1201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1212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1208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1201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1203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1231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1193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1193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1193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1193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1193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1193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1215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1204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1215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1190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1190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1190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1191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1191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1206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1206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1226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1232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1189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1227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1206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1207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1229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1223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1211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1203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1189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1203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1233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1189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1189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1190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1191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1190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1226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1226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1218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1204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1232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1189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1197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1206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1211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1222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1234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">
        <v>1189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1217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1235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1204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">
        <v>1189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1193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1193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1193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1193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1193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1193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1190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1191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1191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1191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1211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1202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1236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1209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1206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1206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1193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1193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1225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1210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1234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1202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1201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1214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1193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1193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1205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1190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1190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1190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1190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1190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1191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1190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1190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1237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1237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1198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">
        <v>1189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1189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1197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1197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1199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1207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1207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1213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1203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1193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1190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1190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1206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1238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1237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1226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1206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1206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1206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1193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1207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1217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">
        <v>1189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1193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1193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1189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1190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1190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1190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1191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1190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1191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1190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1206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1204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1232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1189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1189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1199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1221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1193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1193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1207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1222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1233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1206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1189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1201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1235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1203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1193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1193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1190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1191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1191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1190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1190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1191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1239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1237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1232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1202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1206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1206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1207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1211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1233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1200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1203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1240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1189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1193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1193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1193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1203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1205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1205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1190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1190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1190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1190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1201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1198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1241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1189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1189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1189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1199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1206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1206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1206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1203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1217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1213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1228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1235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1235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1193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1193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1193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1193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1193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1205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1190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1190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1190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1190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1242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1242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1189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1189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1243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1204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1206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1193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1233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1244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1212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1212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1201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1201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1201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1211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">
        <v>1189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1201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1225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1193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1193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1193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1193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1215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1204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1190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1190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1190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1191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1190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1191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1190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1190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1206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1242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1242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1207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1192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1245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1245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1199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1211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1244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1201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1201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1203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1203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1201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1201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1193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1193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1193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1193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1216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1203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1190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1190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1206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1242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1237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1245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1246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1236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1245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1201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1227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1208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1247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1189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1225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1193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1193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1193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1193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1193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1193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1193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1193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1190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1190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1190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1190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1191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1245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1193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1245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1229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1244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1248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1201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1193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1193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1204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1204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1215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1190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1190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1190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1190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1191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1191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1191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1191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1190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1190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1206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1245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1199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1206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1206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1193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1229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1223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1248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1212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1201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1201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1211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1202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1201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1193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1204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1216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1203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1190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1190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1190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1191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1190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1190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1206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1206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1242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1189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1239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1239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1239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1237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1237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1226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1193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1248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1249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1201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1201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1201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1225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1193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1193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1193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1193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1193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1193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1193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1204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1215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1203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1190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1190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1191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1191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1242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1242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1206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1206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1201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1201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1203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1201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1201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1193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1193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1204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1204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1216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1216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1190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1191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1190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1190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1190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1242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1242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1189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1199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1229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1244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1234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1212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1212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1203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1218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1203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1189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1193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1193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1193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1215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1216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1244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1190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1191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1191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1190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1242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1206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1189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1239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1239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1250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1206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1206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1206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1207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1211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1218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1218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1229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1204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1234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1201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1235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1203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1219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1193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1193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1251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1251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1251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1190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1190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1191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1190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1242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1237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1238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1220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1250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1218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1252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1206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1207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1207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1218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1218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1228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1244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1212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1201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1201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1193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1193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1220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1189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1210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1251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1251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1251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1251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1190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1190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1190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1190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1207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1237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1232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1193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1193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1189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1206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1207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1207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1226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1226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1212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1212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1201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1193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1193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1193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1193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1193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1189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1189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1243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1251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1251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1251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1251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1190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1191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1191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1190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1206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1220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1189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1232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1193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1193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1206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1206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1253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1206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1208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1212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1201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1201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1193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1193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1251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1251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1251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1251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1251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1251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1251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1251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1190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1190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1190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1191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1191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1190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1190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1242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1242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1239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1189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1192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1193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1203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1199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1236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1206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1207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1193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1193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1254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1201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1201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1201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1219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">
        <v>1189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1189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1193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1193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1193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1251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1251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1251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1251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1190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1190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1191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1191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1191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1190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1206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1242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1204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1219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1219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1252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1252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1232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1203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1199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1206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1206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1214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1201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1214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">
        <v>1189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1201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1193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1239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1251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1251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1251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1251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1251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1190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1190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1190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1190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1190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1242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1189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1193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1194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1199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1207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1193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1254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1248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1234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1201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1201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1201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1201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1203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1193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1193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1193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1193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1203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1189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1251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1251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1251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1190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1190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1190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1190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1190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1191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1190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1190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1190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1190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1190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1190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1242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1223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1231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1193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1207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1255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1207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1207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1193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1218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1218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1222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1212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1201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1193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1193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1193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1251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1251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1251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1251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1251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1190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1190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1191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1190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1190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1190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1190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1239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1239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1189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1189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1195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1238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1236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1206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1206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1193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1193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1207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1249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1201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1203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1203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1204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1201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1201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1201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1193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1193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1193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1216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1216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1203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1189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1189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1202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1189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1204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1251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1251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1251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1251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1191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1190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1189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1239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1239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1239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1220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1206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1207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1218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1234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1244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1212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1212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1201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1201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1201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1201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1241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1201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1201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1201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1193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1193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1193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1193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1216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1215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1216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1204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1251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1251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1251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1251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1251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1251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1251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1190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1191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1191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1190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1190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1206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1239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1204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1189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1206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1206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1193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1207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1207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1256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1229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1201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1201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1201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">
        <v>1189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1193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1193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1215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1204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1203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1203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1251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1251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1251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1251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1251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1190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1190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1190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1191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1190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1189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1241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1189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1206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1206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1194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1193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1207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1193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1193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1193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1234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1248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1201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1257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1201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1193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1193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1193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1193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1214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1204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1204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1215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1189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1251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1251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1251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1190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1190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1190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1190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1190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1190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1191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1190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1190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1206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1218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1238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1206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1206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1207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1193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1193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1193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1223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1223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1212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1240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1201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">
        <v>1189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1193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1193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1215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1204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1251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1251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1251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1251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1251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1251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1251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1190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1191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1190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1239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1199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1206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1193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1207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1222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1237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1214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1212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1201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1201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1203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1189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1211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1214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1224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1193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1193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1193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1193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1193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1204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1239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1258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1202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1251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1190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1190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1190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1190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1190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1191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1190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1190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1241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1189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1196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1221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1206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1206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1206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1206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1206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1207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1207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1193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1259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1244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1248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1201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1204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1199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1199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1201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1193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1193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1193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1193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1204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1216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1189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1189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1258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1189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1251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1251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1190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1190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1190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1191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1190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1190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1218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1260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1199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1199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1206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1193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1207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1254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1240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1248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1244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1248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1201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1212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1201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1223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1214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1218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1193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1193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1193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1193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1204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1204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1251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1251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1251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1251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1251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1190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1190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1190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1191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1190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1191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1190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1206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1193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1230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1199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1193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1193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1193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1222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1223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1248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1201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1201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1201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1201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1199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1193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1193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1193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1204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1216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1190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1190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1190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1190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1190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1190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1190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1190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1239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1231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1235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1205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1261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1201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1212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1201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1201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1201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1203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1201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1193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1216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1204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1204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1190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1190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1190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1239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1239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1218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1193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1199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1221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1209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1206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1206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1206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1194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1214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1201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1201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1238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1203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1241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1201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1193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1214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1216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1189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1190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1190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1190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1191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1190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1190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1206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1239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1220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1217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1216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1255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1255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1193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1206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1206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1254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1212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1201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1262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1193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1193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1193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1193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1193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1216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1204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1216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1190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1190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1191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1190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1191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1191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1190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1191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1190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1231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1254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1193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1263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1199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1206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1206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1193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1193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1244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1212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1201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1193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1193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1193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1193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1193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1215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1215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1216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1204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1216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1201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1190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1190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1190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1190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1190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1190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1190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1190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1190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1239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1199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1209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1206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1193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1228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1220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1241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1223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1193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1193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1193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1193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1193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1193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1193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1203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1190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1190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1190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1239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1218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1199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1193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1193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1234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1212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1201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1201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1201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1214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1189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1199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1193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1193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1204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1216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1203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1190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1190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1191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1191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1190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1239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1239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1220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">
        <v>1189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1235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1217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1217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1217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1248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1244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1212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1201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1204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1217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1193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1203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1203</v>
      </c>
      <c r="J2679" s="3">
        <v>4</v>
      </c>
      <c r="K2679" s="5"/>
    </row>
  </sheetData>
  <autoFilter ref="A1:J2679" xr:uid="{00000000-0001-0000-0000-000000000000}"/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17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A1B7CE0D-96DE-4415-80D7-AB2E69CE2DC7}"/>
</file>

<file path=customXml/itemProps2.xml><?xml version="1.0" encoding="utf-8"?>
<ds:datastoreItem xmlns:ds="http://schemas.openxmlformats.org/officeDocument/2006/customXml" ds:itemID="{ADAAD549-FF76-43EC-9456-6441D7E7A672}"/>
</file>

<file path=customXml/itemProps3.xml><?xml version="1.0" encoding="utf-8"?>
<ds:datastoreItem xmlns:ds="http://schemas.openxmlformats.org/officeDocument/2006/customXml" ds:itemID="{FDDE01F7-D75A-4DC5-B394-7F929A916915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Boletin Mensual</vt:lpstr>
      <vt:lpstr>Instructivo y Glosario</vt:lpstr>
      <vt:lpstr>Contenido</vt:lpstr>
      <vt:lpstr>Metadatos</vt:lpstr>
      <vt:lpstr>1. Tipo de Servicio y Equipo</vt:lpstr>
      <vt:lpstr>2. Servicios por Empresa</vt:lpstr>
      <vt:lpstr>3. Empresa Prov. y Contrat.</vt:lpstr>
      <vt:lpstr>4. Empresas y Tipo de Equipo</vt:lpstr>
      <vt:lpstr>Basededatos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Junio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2024-10-25T19:58:26Z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